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d.ru\abk\Документы\АБК\ПоА\.Общая\10. ДД\План\2020\Пожарка\К006550_КГПУ\Проект договора КГПУ\"/>
    </mc:Choice>
  </mc:AlternateContent>
  <bookViews>
    <workbookView xWindow="0" yWindow="0" windowWidth="30855" windowHeight="16185"/>
  </bookViews>
  <sheets>
    <sheet name="Прил. 1" sheetId="1" r:id="rId1"/>
  </sheets>
  <definedNames>
    <definedName name="_xlnm.Print_Area" localSheetId="0">'Прил. 1'!$A$1:$BD$167</definedName>
  </definedNames>
  <calcPr calcId="152511"/>
</workbook>
</file>

<file path=xl/calcChain.xml><?xml version="1.0" encoding="utf-8"?>
<calcChain xmlns="http://schemas.openxmlformats.org/spreadsheetml/2006/main">
  <c r="C175" i="1" l="1"/>
  <c r="C177" i="1" s="1"/>
  <c r="G172" i="1"/>
  <c r="E174" i="1"/>
  <c r="G174" i="1" s="1"/>
  <c r="E173" i="1"/>
  <c r="G173" i="1" s="1"/>
  <c r="E171" i="1"/>
  <c r="G171" i="1" s="1"/>
  <c r="G175" i="1" l="1"/>
  <c r="G177" i="1" s="1"/>
  <c r="E175" i="1"/>
  <c r="E177" i="1" s="1"/>
  <c r="V16" i="1"/>
  <c r="R16" i="1" l="1"/>
  <c r="K16" i="1" l="1"/>
  <c r="K17" i="1"/>
</calcChain>
</file>

<file path=xl/sharedStrings.xml><?xml version="1.0" encoding="utf-8"?>
<sst xmlns="http://schemas.openxmlformats.org/spreadsheetml/2006/main" count="851" uniqueCount="228">
  <si>
    <t>№ п/п</t>
  </si>
  <si>
    <t>Наименование объекта ремонта</t>
  </si>
  <si>
    <t>Выполняемые работы</t>
  </si>
  <si>
    <t>Инв. номер</t>
  </si>
  <si>
    <t>Ед. изм.</t>
  </si>
  <si>
    <t>Стоимость работ за ед. изм., тыс. руб</t>
  </si>
  <si>
    <t>Всего</t>
  </si>
  <si>
    <t>в том числе</t>
  </si>
  <si>
    <t>в том числе по кварталам</t>
  </si>
  <si>
    <t>Работы</t>
  </si>
  <si>
    <t>МТР Подрядчика</t>
  </si>
  <si>
    <t>I Квартал</t>
  </si>
  <si>
    <t>II Квартал</t>
  </si>
  <si>
    <t>III Квартал</t>
  </si>
  <si>
    <t>IV Квартал</t>
  </si>
  <si>
    <t>1</t>
  </si>
  <si>
    <t>2</t>
  </si>
  <si>
    <t>3</t>
  </si>
  <si>
    <t>4</t>
  </si>
  <si>
    <t>5</t>
  </si>
  <si>
    <t>6</t>
  </si>
  <si>
    <t/>
  </si>
  <si>
    <t>Основной лимит</t>
  </si>
  <si>
    <t>Заказчик: ООО "Газпром добыча Ноябрьск"</t>
  </si>
  <si>
    <t>Подрядчик:</t>
  </si>
  <si>
    <t>начало</t>
  </si>
  <si>
    <t>оканчание</t>
  </si>
  <si>
    <t>Сроки выполнения работ</t>
  </si>
  <si>
    <t>Заказчик:</t>
  </si>
  <si>
    <t>ООО "Газпром добыча Ноябрьск"</t>
  </si>
  <si>
    <t>* При отсутствии МТР Заказчика в пообъектном плане (Перечне Объектов) - допускается не указывать соответствующие столбцы</t>
  </si>
  <si>
    <t>** При оформлении 3-х летних договоров изложить: 1) "….стоимость и сроки выполнения работ на 20__ - 20__гг."  2) Допускается оформление отдельных приложений: Приложение 1 - 20__; 1 - 20__; 1-20__ (на каждый год ремонта) - по форме настоящего образца Приложения 1</t>
  </si>
  <si>
    <t>Всего по виду работ ТОиТР</t>
  </si>
  <si>
    <t>шт.</t>
  </si>
  <si>
    <t>Блочная трансформаторная подстанция узлов запорнойарматуры №1 и №2 конденсатопровода "Склад конденсата - Пункт налива" Нижне-Квакчикского ГКМ</t>
  </si>
  <si>
    <t>Блочная трансформаторная подстанция узлов запорнойарматуры №3 и №4 конденсатопровода "Склад конденсата - Пункт налива" Нижне-Квакчикского ГКМ</t>
  </si>
  <si>
    <t>Блочная трансформаторная подстанция узлов запорнойарматуры №5 и №6 конденсатопровода "Склад конденсата - Пункт налива" Нижне-Квакчикского ГКМ</t>
  </si>
  <si>
    <t>Блочная трансформаторная подстанция узла запорнойарматуры №7 конденсатопровода "Склад конденсата -Пункт налива" Нижне-Квакчикского ГКМ</t>
  </si>
  <si>
    <t>Блочная трансформаторная подстанция узла запорнойарматуры №8 конденсатопровода "Склад конденсата -Пункт налива" Нижне-Квакчикского ГКМ</t>
  </si>
  <si>
    <t>Блочная трансформаторная подстанция узлов запорной арматуры №9 и №10 конденсатопровода "Склад конденсата - Пункт налива" Нижне-Квакчикского ГКМ</t>
  </si>
  <si>
    <t>Блочная трансформаторная подстанция узлов запорной арматуры №11 и №12 конденсатопровода "Склад конденсата - Пункт налива" Нижне-Квакчикского ГКМ</t>
  </si>
  <si>
    <t>Блочная трансформаторная подстанция узлов запорной арматуры №13 и №14 конденсатопровода "Склад конденсата - Пункт налива" Нижне-Квакчикского ГКМ</t>
  </si>
  <si>
    <t>Блочная трансформаторная подстанция узлов запорной арматуры №15 и №16 конденсатопровода "Склад конденсата - Пункт налива" Нижне-Квакчикского ГКМ</t>
  </si>
  <si>
    <t>Блочная трансформаторная подстанция узлов запорной арматуры №17 и №18 конденсатопровода "Склад конденсата - Пункт налива" Нижне-Квакчикского ГКМ</t>
  </si>
  <si>
    <t>Сети пожарной сигнализации ВЖК Кшукского ГКМ</t>
  </si>
  <si>
    <t>Сети внутриплощадочные автоматизации пожаротушенияи контроля загазованности склада конденсата Нижне-Квакчикского ГКМ</t>
  </si>
  <si>
    <t>Система пожарной сигнализации склада конденсата Нижне-Квакчикского ГКМ</t>
  </si>
  <si>
    <t>Система контроля загазованности пункта налива конденсата Нижне-Квакчикского ГКМ</t>
  </si>
  <si>
    <t>Сети пожарной сигнализации пункта налива конденсата Нижне-Квакчикского ГКМ</t>
  </si>
  <si>
    <t>Сети контроля загазованности и пожарной сигнализации пункта налива конденсата Нижне-Квакчикского ГКМ</t>
  </si>
  <si>
    <t>Блочная трансформаторная подстанция куста газоконденсатных скважин №1 УКПГ Нижне-Квакчикского ГКМ</t>
  </si>
  <si>
    <t>Блочная трансформаторная подстанция куста газоконденсатных скважин №2 УКПГ Нижне-Квакчикского ГКМ</t>
  </si>
  <si>
    <t>Электростанция газопоршневая №4 опорной базы промысла Кшукского ГКМ</t>
  </si>
  <si>
    <t>Установка регенерации метанола УКПГ Нижне-Квакчикского ГКМ</t>
  </si>
  <si>
    <t>Блок входных шлейфов и коммерческого замера газа установки низкотемпературной сепарации УКПГ Нижне-Квакчикского ГКМ</t>
  </si>
  <si>
    <t>Блок технологический подготовки газа №1 установки низкотемпературной сепарации УКПГ Нижне-Квакчикского ГКМ</t>
  </si>
  <si>
    <t>Блок технологический подготовки газа №2 установки низкотемпературной сепарации УКПГ Нижне-Квакчикского ГКМ</t>
  </si>
  <si>
    <t>Блок технологический подготовки газа №3 установки низкотемпературной сепарации УКПГ Нижне-Квакчикского ГКМ</t>
  </si>
  <si>
    <t>Подогреватель газа №2 установки низкотемпературной сепарации УКПГ Нижне-Квакчикского ГКМ</t>
  </si>
  <si>
    <t>Подогреватель газа №3 установки низкотемпературной сепарации УКПГ Нижне-Квакчикского ГКМ</t>
  </si>
  <si>
    <t>Блок стабилизации конденсата установки стабилизации конденсата УКПГ Нижне-Квакчикского ГКМ</t>
  </si>
  <si>
    <t>Насосная СУГ пункта приема и выдачи СУГ УКПГ Нижне-Квакчикского ГКМ</t>
  </si>
  <si>
    <t>Здание склада теплого УКПГ Нижне-Квакчикского ГКМ</t>
  </si>
  <si>
    <t>Блок пожарного оборудования УКПГ Нижне-Квакчикского ГКМ</t>
  </si>
  <si>
    <t>Проходная контрольно-пропускного пункта УКПГ Нижне-Квакчикского ГКМ</t>
  </si>
  <si>
    <t>Парк резервуарный хранения метанола УКПГ Нижне-Квакчикского ГКМ</t>
  </si>
  <si>
    <t>Станция насосная метанола №2 УКПГ Нижне-Квакчикского ГКМ</t>
  </si>
  <si>
    <t>Станция насосная метанола №1 УКПГ Нижне-Квакчикского ГКМ</t>
  </si>
  <si>
    <t>Сепаратор факельный низкого давления УКПГ Нижне-Квакчикского ГКМ</t>
  </si>
  <si>
    <t>Конденсатосборник №1 факельного хозяйства УКПГ Нижне-Квакчикского ГКМ</t>
  </si>
  <si>
    <t>Конденсатосборник №2 факельного хозяйства УКПГ Нижне-Квакчикского ГКМ</t>
  </si>
  <si>
    <t>Парк резервуарный хранения дизельного топлива УКПГНижне-Квакчикского ГКМ</t>
  </si>
  <si>
    <t>Котельная опорной базы промысла Кшукского ГКМ</t>
  </si>
  <si>
    <t>Электростанция газопоршневая №1 опорной базы промысла Кшукского ГКМ</t>
  </si>
  <si>
    <t>Электростанция газопоршневая №2 опорной базы промысла Кшукского ГКМ</t>
  </si>
  <si>
    <t>Электростанция газопоршневая №3 опорной базы промысла Кшукского ГКМ</t>
  </si>
  <si>
    <t>Установка газорегуляторная опорной базы промысла Кшукского ГКМ</t>
  </si>
  <si>
    <t>Рекуперативный теплообменник газа УКПГ Нижне-Квакчикского ГКМ</t>
  </si>
  <si>
    <t>Здание станции насосной хозяйственно-питьевого и противопожарного водоснабжения опорной базы промысл</t>
  </si>
  <si>
    <t>Здание служебного корпуса опорной базы промысла Кшукского ГКМ</t>
  </si>
  <si>
    <t>Подогреватель газа УКПГ Нижне-Квакчикского ГКМ</t>
  </si>
  <si>
    <t>Установка одоризации метанола УКПГ Нижне-Квакчикского ГКМ</t>
  </si>
  <si>
    <t>Котельная УКПГ Нижне-Квакчикского ГКМ</t>
  </si>
  <si>
    <t>Блок-бокс пункта контроля и управления №1 УКПГ Нижне-Квакчикского ГКМ</t>
  </si>
  <si>
    <t>Блок-бокс пункта контроля и управления №2 УКПГ Нижне-Квакчикского ГКМ</t>
  </si>
  <si>
    <t>Проходная полигона ТБиПО Кшукского ГКМ</t>
  </si>
  <si>
    <t>Приборы и аппаратура систем автоматического пожаротушения здания общежития ВЖК Кшукского ГКМ</t>
  </si>
  <si>
    <t>Приборы и аппаратура систем автоматического пожаротушения здания столовой ВЖК Кшукского ГКМ</t>
  </si>
  <si>
    <t>Приборы и аппаратура пожарной сигнализации здания теплого склада базы ПТОиК Кшукского ГКМ</t>
  </si>
  <si>
    <t>Приборы и аппаратура пожарной сигнализации холодного склада базы ПТОиК Кшукского ГКМ</t>
  </si>
  <si>
    <t>Приборы и аппаратура пожарной сигнализации здания проходной базы ПТОиК Кшукского ГКМ</t>
  </si>
  <si>
    <t>Оборудование здания хранения пожарного оборудования базы ПТОиК Кшукского ГКМ</t>
  </si>
  <si>
    <t>Приборы и аппаратура пожарной сигнализации здания насосной склада масел базы ПТОиК Кшукского ГКМ</t>
  </si>
  <si>
    <t>Приборы и аппаратура пожарной сигнализации здания насосной внутрипарковых перекачек базы ПТОиК Кшукского ГКМ</t>
  </si>
  <si>
    <t>Приборы и аппаратура пожарной сигнализации склада хранения баллонов кислорода опорной базы промысла Кшукского ГКМ</t>
  </si>
  <si>
    <t>Приборы и аппаратура пожарной сигнализации здания проходной опорной базы промысла Кшукского ГКМ</t>
  </si>
  <si>
    <t>Сети внутриплощадочные автоматики пожаротушения и контроля загазованности опорной базы промысла Кшукского ГКМ</t>
  </si>
  <si>
    <t>Сепаратор-пробкоуловитель №1 установки низкотемпературной сепарации УКПГ Нижне-Квакчикского ГКМ</t>
  </si>
  <si>
    <t>Блок теплообменника "газ-газ" №1 установки низкотемпературной сепарации УКПГ Нижне-Квакчикского ГКМ</t>
  </si>
  <si>
    <t>Блок теплообменника "газ-газ" №2 установки низкотемпературной сепарации УКПГ Нижне-Квакчикского ГКМ</t>
  </si>
  <si>
    <t>Блок теплообменника "газ-газ" №3 установки низкотемпературной сепарации УКПГ Нижне-Квакчикского ГКМ</t>
  </si>
  <si>
    <t>Блок технологический подготовки конденсата установки низкотемпературной сепарации УКПГ Нижне-Квакчикского ГКМ</t>
  </si>
  <si>
    <t>Блок технологический концевой сепарационной установки УНТС УКПГ Нижне-Квакчикского ГКМ</t>
  </si>
  <si>
    <t>Блок технологический теплообменника "конденсат-газ" установки низкотемпературной сепарации УКПГ Нижне-Квакчикского ГКМ</t>
  </si>
  <si>
    <t>Подогреватель газа №1 установки низкотемпературной сепарации УКПГ Нижне-Квакчикского ГКМ</t>
  </si>
  <si>
    <t>Емкость-разделитель установки стабилизации конденсата УКПГ Нижне-Квакчикского ГКМ</t>
  </si>
  <si>
    <t>Блок печей установки стабилизации конденсата УКПГ Нижне-Квакчикского ГКМ</t>
  </si>
  <si>
    <t>Емкость аварийно-дренажная установки стабилизации конденсата УКПГ Нижне-Квакчикского ГКМ</t>
  </si>
  <si>
    <t>Емкость дренажная пункта налива стабильного конденсата УКПГ Нижне-Квакчикского ГКМ</t>
  </si>
  <si>
    <t>Стояк налива конденсата №1 пункта налива стабильного конденсата УКПГ Нижне-Квакчикского ГКМ</t>
  </si>
  <si>
    <t>Емкость дренажная пункта приема и выдачи СУГ УКПГ Нижне-Квакчикского ГКМ</t>
  </si>
  <si>
    <t>Приборы и аппаратура пожарной сигнализации УКПГ Нижне-Квакчикского ГКМ</t>
  </si>
  <si>
    <t>Емкость дренажная установки стабилизации конденсата УКПГ Нижне-Квакчикского ГКМ</t>
  </si>
  <si>
    <t>Парк емкостей стабильного конденсата пункта налива стабильного конденсата УКПГ Нижне-Квакчикского ГКМ</t>
  </si>
  <si>
    <t>Емкость буферная СУГ пункта приема и выдачи СУГ УКПГ Нижне-Квакчикского ГКМ</t>
  </si>
  <si>
    <t>Сети внутриплощадочные пожарной сигнализации УКПГ Нижне-Квакчикского ГКМ</t>
  </si>
  <si>
    <t>Подразделение Заказчика (ЛПУ, УКПГ, Завод, УПХГ и т.д.)</t>
  </si>
  <si>
    <t>Инв. номер ОС</t>
  </si>
  <si>
    <t>Инв. номер арендодателя</t>
  </si>
  <si>
    <t>Название</t>
  </si>
  <si>
    <t>Блок-бокс технологический переключающей арматуры ивходного сепаратора УКПГ Нижне-Квакчикского ГКМ</t>
  </si>
  <si>
    <t>Установка дегазации метанола УКПГ Нижне-Квакчикского ГКМ</t>
  </si>
  <si>
    <t>Сепаратор факельный высокого давления УКПГ Нижне-Квакчикского ГКМ</t>
  </si>
  <si>
    <t>Оборудование пожаротушения здания станции насоснойхозяйственно-питьевого и противопожарного водосна</t>
  </si>
  <si>
    <t>Блок-бокс коммерческого учета и замера газа УКПГ Нижне-Квакчикского ГКМ</t>
  </si>
  <si>
    <t>Приборы и аппаратура систем автоматического пожаротушения и пожарной сигнализации здания служебного</t>
  </si>
  <si>
    <t>Приборы и аппаратура систем автоматического пожаротушения здания служебного корпуса опорной базы про</t>
  </si>
  <si>
    <t>Приборы и аппаратура систем автоматического пожаротушения здания банно-прачечного комплекса ВЖК Кшукского ГКМ</t>
  </si>
  <si>
    <t>Приборы и аппаратура систем автоматического пожаротушения здания склада храниения химреагентов УКПГ</t>
  </si>
  <si>
    <t>Здание склада хранения химреагентов УКПГ Нижне-Квакчикского ГКМ</t>
  </si>
  <si>
    <t>Здание служебного эксплуатационно-ремонтного блока УКПГ Нижне-Квакчикского ГКМ</t>
  </si>
  <si>
    <t>Приборы и аппаратура пожарной сигнализации зданияпроизводственного корпуса с административно-бытовыми помещениями опорной базы промысла Кшукского ГКМ</t>
  </si>
  <si>
    <t>Приборы и аппаратура пожарной сигнализации зданиятеплой стоянки с ремонтно-механической мастерскойопорной базы промысла Кшукского ГКМ</t>
  </si>
  <si>
    <t>Приборы и аппаратура пожарной сигнализации зданияадминистративно-гостиничного корпуса ВЖК Кшукского ГКМ</t>
  </si>
  <si>
    <t>Приборы и аппаратура пожарной сигнализации зданияспорткомплекса ВЖК Кшукского ГКМ</t>
  </si>
  <si>
    <t>Приборы и аппаратура пожарной сигнализации зданияовощехранилища ВЖК Кшукского ГКМ</t>
  </si>
  <si>
    <t>Приборы и аппаратура пожарной сигнализации зданияпожарного поста ВЖК Кшукского ГКМ</t>
  </si>
  <si>
    <t>Генеральный директор</t>
  </si>
  <si>
    <t>___________________И.В. Крутиков</t>
  </si>
  <si>
    <t>КГПУ</t>
  </si>
  <si>
    <t>Электростанция дизельная УКПГ Нижне-Квакчикского ГКМ. "Звезда-630НК-02М3-01", газовая АУПТ. ОТВ СО2.</t>
  </si>
  <si>
    <t>Дизельная электростанция №1 УКПГ Нижне-Квакчикского ГКМ "Звезда-630НК-02М3-01", газовая АУПТ. ОТВ СО2.</t>
  </si>
  <si>
    <t>Станция Насосная метанола № 1 УКПГ Нижне-Квакчикского ГКМ. Блок-бокс насосной метанола 4-Т48.00.00.000. , газовая АУПТ. ОТВ СО2</t>
  </si>
  <si>
    <t>Станция Насосная метанола № 2 УКПГ Нижне-Квакчикского ГКМ. Блок-бокс насосной метанола 9-Т50.00.00.000., газовая АУПТ. ОТВ СО2.</t>
  </si>
  <si>
    <t>Блок стабилизации конденсата установки стабилизации конденсата УКПГ Нижне-Квакчикского ГКМ. Блок бокс стабилизации конденсата, газовая АУПТ. ОТВ СО2.</t>
  </si>
  <si>
    <t>Установка регенерации метанола. УКПГ Нижне-Квакчикского ГКМ. Установка регенерации метанола 30156-001 в блок-боксе, газовая АУПТ. ОТВ СО2.</t>
  </si>
  <si>
    <t>Станция азотная. УКПГ Нижне-Квакчикского ГКМ,  порошковая, Вексон АВС-50.</t>
  </si>
  <si>
    <t>Станция воздушная. УКПГ Нижне-Квакчикского ГКМ Блочная компрессорная станция БКС-60-8-ПКГ,  порошковая, Вексон АВС-50.</t>
  </si>
  <si>
    <t>Электростанция газопоршневая №1 опорной базы промысла Кшукского ГКМ. Звезда-ГП-1100ВК-02М3", газовая АУПТ. ОТВ СО2.</t>
  </si>
  <si>
    <t>Электростанция газопоршневая № 2 опорной базы промысла Кшукского ГКМ . "Звезда-ГП-1100 ВК-02М3", газовая АУПТ. ОТВ СО2</t>
  </si>
  <si>
    <t>Электростанция газопоршневая № 3 опорной базы промысла Кшукского ГКМ "Звезда-ГП-1100 ВК-02М3", газовая АУПТ. ОТВ СО2</t>
  </si>
  <si>
    <t>Электростанция газопоршневая № 4 опорной базы промысла Кшукского ГКМ Электростанция газовая автоматизированная, газовая АУПТ. ОТВ СО2</t>
  </si>
  <si>
    <t>Электростанция дизельная опорной базы промысла Кшукского ГКМ. Звезда-630НК-02М3-01", газовая АУПТ. ОТВ СО2</t>
  </si>
  <si>
    <t>Установка кислородная опорной базы промысла Кшукского ГКМ. Кислородная установка АКС-95-15 в блок-боксе АКС-15,  порошковая, Вексон АВС-50.</t>
  </si>
  <si>
    <t>Установка азотная опорной базы промысла Кшукского ГКМ. Азотно-воздушная станция МА-1.2-99-15-ВВ1ПКГ в блок-боксе, порошковая, Вексон АВС-50</t>
  </si>
  <si>
    <t>Установка компрессорная опорной базы промысла Кшукского ГКМ . Блочная компрессорная станция, порошковая, Вексон АВС-50</t>
  </si>
  <si>
    <t>Оборудование здания насосной противопожарного водоснабжения склада конденсата Нижне-Квакчикского ГКМ. Автоматическая установка подслойного пенного пожаротушения. Пенообразователь низкой кратности.</t>
  </si>
  <si>
    <t>Резервуар № 1 хранения конденсата склада конденсата Нижне-Квакчикского ГКМ. Автоматическая установка подслойного пенного пожаротушения. Пенообразователь низкой кратности</t>
  </si>
  <si>
    <t>Резервуар № 2 хранения конденсата склада конденсата Нижне-Квакчикского ГКМ. Автоматическая установка подслойного пенного пожаротушения. Пенообразователь низкой кратности</t>
  </si>
  <si>
    <t>Резервуар № 3 хранения конденсата склада конденсата Нижне-Квакчикского ГКМ. Автоматическая установка подслойного пенного пожаротушения. Пенообразователь низкой кратности</t>
  </si>
  <si>
    <t>Резервуар № 4 хранения конденсата склада конденсата Нижне-Квакчикского ГКМ. Автоматическая установка подслойного пенного пожаротушения. Пенообразователь низкой кратности</t>
  </si>
  <si>
    <t>Резервуар № 5 хранения конденсата склада конденсата Нижне-Квакчикского ГКМ. Автоматическая установка подслойного пенного пожаротушения. Пенообразователь низкой кратности</t>
  </si>
  <si>
    <t>Резервуар № 6 хранения конденсата склада конденсата Нижне-Квакчикского ГКМ. Автоматическая установка подслойного пенного пожаротушения. Пенообразователь низкой кратности</t>
  </si>
  <si>
    <t>Сети противопожарные склада конденсата Нижне-Квакчикского ГКМ. Автоматическая установка подслойного пенного пожаротушения. Пенообразователь низкой кратности.</t>
  </si>
  <si>
    <t>Электростанция дизельная "Звезда-630НК-02М3-01", газовая АУПТ. ОТВ СО2.</t>
  </si>
  <si>
    <t>Сети внутриплощадочные автоматического пожаротушения пункта налива конденсата Нижне-Квакчикского ГКМ</t>
  </si>
  <si>
    <t>Станция азотная пункта налива конденсата Нижне-Квакчикского ГКМА зотная станция МА-1.2-99-15-В1ПКГ. Порошковая. ОТВ "Буран 2,5")</t>
  </si>
  <si>
    <t>Группа ОС</t>
  </si>
  <si>
    <t>Дата приобретения</t>
  </si>
  <si>
    <t>Электростанция дизельная опорной базы промысла Кшукского ГКМ</t>
  </si>
  <si>
    <t>Электростанция дизельная УКПГ Нижне-Квакчикского ГКМ</t>
  </si>
  <si>
    <t>Станция азотная УКПГ Нижне-Квакчикского ГКМ</t>
  </si>
  <si>
    <t>Установка кислородная опорной базы промысла Кшукского ГКМ</t>
  </si>
  <si>
    <t>Установка азотная опорной базы промысла Кшукского ГКМ</t>
  </si>
  <si>
    <t>Установка компрессорная опорной базы промысла Кшукского ГКМ</t>
  </si>
  <si>
    <t>Станция воздушная УКПГ Нижне-Квакчикского ГКМ</t>
  </si>
  <si>
    <t>Дизельная электростанция №1 УКПГ Нижне-Квакчикского ГКМ</t>
  </si>
  <si>
    <t>Резервуар №1 хранения конденсата склада конденсатаНижне-Квакчикского ГКМ</t>
  </si>
  <si>
    <t>Резервуар №2 хранения конденсата склада конденсатаНижне-Квакчикского ГКМ</t>
  </si>
  <si>
    <t>Резервуар №3 хранения конденсата склада конденсатаНижне-Квакчикского ГКМ</t>
  </si>
  <si>
    <t>Резервуар №4 хранения конденсата склада конденсатаНижне-Квакчикского ГКМ</t>
  </si>
  <si>
    <t>Резервуар №5 хранения конденсата склада конденсатаНижне-Квакчикского ГКМ</t>
  </si>
  <si>
    <t>Резервуар №6 хранения конденсата склада конденсатаНижне-Квакчикского ГКМ</t>
  </si>
  <si>
    <t>Сети противопожарные склада конденсата Нижне-Квакчикского ГКМ</t>
  </si>
  <si>
    <t>Оборудование здания насосной противопожарного водоснабжения склада конденсата Нижне-Квакчикского ГКМ</t>
  </si>
  <si>
    <t>Дизельная электростанция склада конденсата Нижне-Квакчикского ГКМ</t>
  </si>
  <si>
    <t>Станция азотная пункта налива конденсата Нижне-Квакчикского ГКМ</t>
  </si>
  <si>
    <t>Блочная трансформаторная подстанция узла запорной арматуры №2 газопровода-отвода УКПГ Нижне-Квакчикского ГКМ</t>
  </si>
  <si>
    <t>Блочная трансформаторная подстанция куста газоконденсатных скважин №3 УКПГ Нижне-Квакчикского ГКМ</t>
  </si>
  <si>
    <t>НЕЖИЛОЕ ПОМЕЩЕНИЕ, КАМЧАТСКИЙ КРАЙ, Г.ПЕТРОПАВЛОВСК-КАМЧАТСКИЙ, УЛ.ТОПОРКОВА, Д.8/5, НЕЖИЛОЕ ПОМЕЩЕНИЕ № 167</t>
  </si>
  <si>
    <t>000017010</t>
  </si>
  <si>
    <t>НЕЖИЛОЕ ПОМЕЩЕНИЕ, КАМЧАТСКИЙ КРАЙ, Г.ПЕТРОПАВЛОВСК-КАМЧАТСКИЙ, УЛ.ТОПОРКОВА, Д.8/5, НЕЖИЛОЕ ПОМЕЩЕНИЕ № 77</t>
  </si>
  <si>
    <t>000017011</t>
  </si>
  <si>
    <t>НЕЖИЛОЕ ПОМЕЩЕНИЕ, КАМЧАТСКИЙ КРАЙ, Г.ПЕТРОПАВЛОВСК-КАМЧАТСКИЙ, УЛ.ТОПОРКОВА, Д.8/5, НЕЖИЛОЕ ПОМЕЩЕНИЕ № 171</t>
  </si>
  <si>
    <t>000017012</t>
  </si>
  <si>
    <t>НЕЖИЛОЕ ПОМЕЩЕНИЕ, КАМЧАТСКИЙ КРАЙ, Г.ПЕТРОПАВЛОВСК-КАМЧАТСКИЙ, УЛ.ТОПОРКОВА, Д.8/5, НЕЖИЛОЕ ПОМЕЩЕНИЕ № 118</t>
  </si>
  <si>
    <t>000017013</t>
  </si>
  <si>
    <t>Офис в г.П-Камчатском</t>
  </si>
  <si>
    <t>Кол-во
ТО</t>
  </si>
  <si>
    <t>Стоимость работ за 2020 год, тыс. руб.</t>
  </si>
  <si>
    <t>Всего без НДС</t>
  </si>
  <si>
    <t>НДС</t>
  </si>
  <si>
    <t>Всего с НДС</t>
  </si>
  <si>
    <t>ДС2</t>
  </si>
  <si>
    <t>итого</t>
  </si>
  <si>
    <t>без НДС</t>
  </si>
  <si>
    <t>ндс</t>
  </si>
  <si>
    <t>с НДС</t>
  </si>
  <si>
    <t>дельта</t>
  </si>
  <si>
    <t>Договор, ДС1</t>
  </si>
  <si>
    <t>Итого по виду работ ТО АУПС и СОУЭ</t>
  </si>
  <si>
    <t>________________________</t>
  </si>
  <si>
    <t>АУПТ ДКС Кшукского ГКМ</t>
  </si>
  <si>
    <t>АУПТ ДКС Нижне-Квакчикского ГКМ</t>
  </si>
  <si>
    <t>АУПТ ЭСН ОБ промысла</t>
  </si>
  <si>
    <t>2020 - 2022гг.</t>
  </si>
  <si>
    <t>Стоимость работ за 2021 год, тыс. руб.</t>
  </si>
  <si>
    <t>Стоимость работ за 2022 год, тыс. руб.</t>
  </si>
  <si>
    <t xml:space="preserve">Подрядчик: </t>
  </si>
  <si>
    <t>Пообъектный план выполнения работ  по техническому обслуживанию и планово-предупредительному ремонту систем противопожарной защиты  объектов Камчатского ГПУ ООО "Газпром добыча Ноябрьск" в 2020-2022гг.</t>
  </si>
  <si>
    <t>ТОиППР АСПС, КЗ</t>
  </si>
  <si>
    <t>ТОиППР АУПТ</t>
  </si>
  <si>
    <t>ТОиППР АУПС и СОУЭ</t>
  </si>
  <si>
    <t>ТО и ППР*</t>
  </si>
  <si>
    <t>Вид работ</t>
  </si>
  <si>
    <t>Содержание работ</t>
  </si>
  <si>
    <t>Итого по виду работ ТОиППР АСПС, КЗ и АУПТ</t>
  </si>
  <si>
    <r>
      <rPr>
        <sz val="18"/>
        <rFont val="Times New Roman"/>
        <family val="1"/>
        <charset val="204"/>
      </rPr>
      <t>ТО и ППР*- в соответствии с Регламентом проведения работ (приложение 10 к договору).</t>
    </r>
    <r>
      <rPr>
        <b/>
        <sz val="18"/>
        <rFont val="Times New Roman"/>
        <family val="1"/>
        <charset val="204"/>
      </rPr>
      <t xml:space="preserve">
Всего по Договору:  
ориентировочная стоимость МТР Подрядчика: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</si>
</sst>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#,##0.000"/>
    <numFmt numFmtId="166" formatCode="_-* #,##0.0_р_._-;\-* #,##0.0_р_._-;_-* &quot;-&quot;??_р_._-;_-@_-"/>
    <numFmt numFmtId="167" formatCode="#,##0.0"/>
    <numFmt numFmtId="168" formatCode="0.000"/>
    <numFmt numFmtId="169" formatCode="#,##0.00000"/>
    <numFmt numFmtId="170" formatCode="0.0"/>
    <numFmt numFmtId="171" formatCode="#,##0.0000"/>
    <numFmt numFmtId="172" formatCode="0.00000"/>
  </numFmts>
  <fonts count="40" x14ac:knownFonts="1">
    <font>
      <sz val="12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Times New Roman"/>
      <family val="2"/>
      <charset val="204"/>
    </font>
    <font>
      <b/>
      <sz val="13"/>
      <color theme="3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sz val="12"/>
      <color rgb="FF006100"/>
      <name val="Times New Roman"/>
      <family val="2"/>
      <charset val="204"/>
    </font>
    <font>
      <sz val="12"/>
      <color rgb="FF9C0006"/>
      <name val="Times New Roman"/>
      <family val="2"/>
      <charset val="204"/>
    </font>
    <font>
      <sz val="12"/>
      <color rgb="FF9C6500"/>
      <name val="Times New Roman"/>
      <family val="2"/>
      <charset val="204"/>
    </font>
    <font>
      <sz val="12"/>
      <color rgb="FF3F3F76"/>
      <name val="Times New Roman"/>
      <family val="2"/>
      <charset val="204"/>
    </font>
    <font>
      <b/>
      <sz val="12"/>
      <color rgb="FF3F3F3F"/>
      <name val="Times New Roman"/>
      <family val="2"/>
      <charset val="204"/>
    </font>
    <font>
      <b/>
      <sz val="12"/>
      <color rgb="FFFA7D00"/>
      <name val="Times New Roman"/>
      <family val="2"/>
      <charset val="204"/>
    </font>
    <font>
      <sz val="12"/>
      <color rgb="FFFA7D00"/>
      <name val="Times New Roman"/>
      <family val="2"/>
      <charset val="204"/>
    </font>
    <font>
      <b/>
      <sz val="12"/>
      <color theme="0"/>
      <name val="Times New Roman"/>
      <family val="2"/>
      <charset val="204"/>
    </font>
    <font>
      <sz val="12"/>
      <color rgb="FFFF0000"/>
      <name val="Times New Roman"/>
      <family val="2"/>
      <charset val="204"/>
    </font>
    <font>
      <i/>
      <sz val="12"/>
      <color rgb="FF7F7F7F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sz val="12"/>
      <color theme="0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i/>
      <sz val="24"/>
      <name val="Times New Roman"/>
      <family val="1"/>
      <charset val="204"/>
    </font>
    <font>
      <sz val="18"/>
      <name val="Arial Cyr"/>
      <charset val="204"/>
    </font>
    <font>
      <sz val="1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13" fillId="5" borderId="15" applyNumberFormat="0" applyAlignment="0" applyProtection="0"/>
    <xf numFmtId="0" fontId="14" fillId="6" borderId="16" applyNumberFormat="0" applyAlignment="0" applyProtection="0"/>
    <xf numFmtId="0" fontId="15" fillId="6" borderId="15" applyNumberFormat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9" fillId="0" borderId="14" applyNumberFormat="0" applyFill="0" applyAlignment="0" applyProtection="0"/>
    <xf numFmtId="0" fontId="9" fillId="0" borderId="0" applyNumberFormat="0" applyFill="0" applyBorder="0" applyAlignment="0" applyProtection="0"/>
    <xf numFmtId="0" fontId="20" fillId="0" borderId="20" applyNumberFormat="0" applyFill="0" applyAlignment="0" applyProtection="0"/>
    <xf numFmtId="0" fontId="17" fillId="7" borderId="18" applyNumberFormat="0" applyAlignment="0" applyProtection="0"/>
    <xf numFmtId="0" fontId="6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1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8" borderId="19" applyNumberFormat="0" applyFont="0" applyAlignment="0" applyProtection="0"/>
    <xf numFmtId="0" fontId="16" fillId="0" borderId="17" applyNumberFormat="0" applyFill="0" applyAlignment="0" applyProtection="0"/>
    <xf numFmtId="0" fontId="18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0" fontId="10" fillId="2" borderId="0" applyNumberFormat="0" applyBorder="0" applyAlignment="0" applyProtection="0"/>
    <xf numFmtId="0" fontId="24" fillId="0" borderId="0"/>
    <xf numFmtId="0" fontId="27" fillId="0" borderId="0"/>
    <xf numFmtId="0" fontId="33" fillId="0" borderId="0"/>
  </cellStyleXfs>
  <cellXfs count="121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left" vertical="center" wrapText="1"/>
    </xf>
    <xf numFmtId="165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22" fillId="0" borderId="0" xfId="0" applyNumberFormat="1" applyFont="1" applyFill="1" applyBorder="1" applyAlignment="1" applyProtection="1">
      <alignment horizontal="left" vertical="top"/>
    </xf>
    <xf numFmtId="0" fontId="0" fillId="0" borderId="0" xfId="0" applyAlignment="1">
      <alignment vertical="center"/>
    </xf>
    <xf numFmtId="0" fontId="26" fillId="0" borderId="0" xfId="43" applyFont="1" applyFill="1" applyBorder="1" applyAlignment="1">
      <alignment vertical="center"/>
    </xf>
    <xf numFmtId="0" fontId="27" fillId="0" borderId="0" xfId="43" applyFont="1" applyBorder="1" applyAlignment="1">
      <alignment vertical="center"/>
    </xf>
    <xf numFmtId="0" fontId="23" fillId="0" borderId="0" xfId="43" applyFont="1" applyFill="1" applyAlignment="1">
      <alignment vertical="center"/>
    </xf>
    <xf numFmtId="0" fontId="26" fillId="0" borderId="0" xfId="43" applyFont="1" applyFill="1" applyBorder="1" applyAlignment="1">
      <alignment horizontal="center" vertical="center"/>
    </xf>
    <xf numFmtId="0" fontId="23" fillId="0" borderId="0" xfId="43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43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0" fontId="25" fillId="0" borderId="0" xfId="43" applyFont="1" applyFill="1" applyBorder="1" applyAlignment="1">
      <alignment vertical="center"/>
    </xf>
    <xf numFmtId="4" fontId="27" fillId="0" borderId="0" xfId="43" applyNumberFormat="1" applyFont="1" applyBorder="1" applyAlignment="1">
      <alignment vertical="center"/>
    </xf>
    <xf numFmtId="14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30" fillId="0" borderId="23" xfId="0" applyFont="1" applyBorder="1" applyAlignment="1">
      <alignment horizontal="left" vertical="center"/>
    </xf>
    <xf numFmtId="0" fontId="31" fillId="0" borderId="23" xfId="0" applyNumberFormat="1" applyFont="1" applyFill="1" applyBorder="1" applyAlignment="1" applyProtection="1">
      <alignment horizontal="left" vertical="center" wrapText="1"/>
    </xf>
    <xf numFmtId="0" fontId="30" fillId="0" borderId="23" xfId="0" applyFont="1" applyFill="1" applyBorder="1" applyAlignment="1">
      <alignment horizontal="left" vertical="center"/>
    </xf>
    <xf numFmtId="0" fontId="0" fillId="0" borderId="23" xfId="0" applyBorder="1" applyAlignment="1">
      <alignment vertical="center" wrapText="1"/>
    </xf>
    <xf numFmtId="0" fontId="4" fillId="0" borderId="0" xfId="0" applyNumberFormat="1" applyFont="1" applyFill="1" applyBorder="1" applyAlignment="1" applyProtection="1">
      <alignment horizontal="left" vertical="top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vertical="center" wrapText="1"/>
    </xf>
    <xf numFmtId="0" fontId="30" fillId="0" borderId="24" xfId="0" applyFont="1" applyBorder="1" applyAlignment="1">
      <alignment horizontal="left" vertical="center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49" fontId="2" fillId="0" borderId="23" xfId="0" applyNumberFormat="1" applyFont="1" applyFill="1" applyBorder="1" applyAlignment="1" applyProtection="1">
      <alignment horizontal="center" vertical="center" wrapText="1"/>
    </xf>
    <xf numFmtId="14" fontId="0" fillId="0" borderId="0" xfId="0" applyNumberFormat="1"/>
    <xf numFmtId="0" fontId="0" fillId="0" borderId="0" xfId="0" applyAlignment="1">
      <alignment wrapText="1"/>
    </xf>
    <xf numFmtId="3" fontId="2" fillId="0" borderId="1" xfId="0" applyNumberFormat="1" applyFont="1" applyFill="1" applyBorder="1" applyAlignment="1" applyProtection="1">
      <alignment horizontal="center" vertical="center"/>
    </xf>
    <xf numFmtId="167" fontId="2" fillId="0" borderId="1" xfId="0" applyNumberFormat="1" applyFont="1" applyFill="1" applyBorder="1" applyAlignment="1" applyProtection="1">
      <alignment horizontal="center" vertical="center"/>
    </xf>
    <xf numFmtId="167" fontId="2" fillId="0" borderId="2" xfId="0" applyNumberFormat="1" applyFont="1" applyFill="1" applyBorder="1" applyAlignment="1" applyProtection="1">
      <alignment horizontal="center" vertical="center"/>
    </xf>
    <xf numFmtId="0" fontId="0" fillId="0" borderId="0" xfId="0" applyFont="1"/>
    <xf numFmtId="168" fontId="0" fillId="0" borderId="0" xfId="0" applyNumberFormat="1" applyFont="1"/>
    <xf numFmtId="169" fontId="4" fillId="0" borderId="1" xfId="0" applyNumberFormat="1" applyFont="1" applyFill="1" applyBorder="1" applyAlignment="1" applyProtection="1">
      <alignment horizontal="center" vertical="center" wrapText="1"/>
    </xf>
    <xf numFmtId="3" fontId="2" fillId="0" borderId="9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left" vertical="top"/>
    </xf>
    <xf numFmtId="0" fontId="1" fillId="0" borderId="5" xfId="0" applyNumberFormat="1" applyFont="1" applyFill="1" applyBorder="1" applyAlignment="1" applyProtection="1">
      <alignment horizontal="left" vertical="top"/>
    </xf>
    <xf numFmtId="0" fontId="0" fillId="0" borderId="24" xfId="0" applyBorder="1"/>
    <xf numFmtId="49" fontId="30" fillId="0" borderId="23" xfId="0" applyNumberFormat="1" applyFont="1" applyBorder="1" applyAlignment="1">
      <alignment horizontal="left" vertical="center" wrapText="1"/>
    </xf>
    <xf numFmtId="167" fontId="2" fillId="0" borderId="9" xfId="0" applyNumberFormat="1" applyFont="1" applyFill="1" applyBorder="1" applyAlignment="1" applyProtection="1">
      <alignment horizontal="right" vertical="center"/>
    </xf>
    <xf numFmtId="167" fontId="2" fillId="0" borderId="23" xfId="0" applyNumberFormat="1" applyFont="1" applyFill="1" applyBorder="1" applyAlignment="1" applyProtection="1">
      <alignment horizontal="right" vertical="center"/>
    </xf>
    <xf numFmtId="167" fontId="2" fillId="0" borderId="1" xfId="0" applyNumberFormat="1" applyFont="1" applyFill="1" applyBorder="1" applyAlignment="1" applyProtection="1">
      <alignment horizontal="right" vertical="center"/>
    </xf>
    <xf numFmtId="167" fontId="0" fillId="0" borderId="23" xfId="0" applyNumberFormat="1" applyFont="1" applyBorder="1" applyAlignment="1">
      <alignment horizontal="right" vertical="center"/>
    </xf>
    <xf numFmtId="167" fontId="0" fillId="0" borderId="23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167" fontId="32" fillId="0" borderId="23" xfId="0" applyNumberFormat="1" applyFont="1" applyBorder="1" applyAlignment="1">
      <alignment horizontal="right" vertical="center"/>
    </xf>
    <xf numFmtId="0" fontId="32" fillId="0" borderId="0" xfId="0" applyFont="1"/>
    <xf numFmtId="3" fontId="4" fillId="0" borderId="1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right" vertical="center"/>
    </xf>
    <xf numFmtId="167" fontId="32" fillId="0" borderId="23" xfId="0" applyNumberFormat="1" applyFont="1" applyBorder="1" applyAlignment="1">
      <alignment horizontal="right"/>
    </xf>
    <xf numFmtId="167" fontId="4" fillId="0" borderId="1" xfId="0" applyNumberFormat="1" applyFont="1" applyFill="1" applyBorder="1" applyAlignment="1" applyProtection="1">
      <alignment horizontal="right" vertical="center"/>
    </xf>
    <xf numFmtId="0" fontId="34" fillId="0" borderId="0" xfId="43" applyFont="1" applyFill="1" applyBorder="1" applyAlignment="1">
      <alignment horizontal="center" vertical="center"/>
    </xf>
    <xf numFmtId="166" fontId="34" fillId="0" borderId="0" xfId="41" applyNumberFormat="1" applyFont="1" applyFill="1" applyAlignment="1">
      <alignment vertical="center"/>
    </xf>
    <xf numFmtId="0" fontId="35" fillId="0" borderId="0" xfId="43" applyFont="1" applyFill="1" applyAlignment="1">
      <alignment vertical="center"/>
    </xf>
    <xf numFmtId="0" fontId="36" fillId="0" borderId="0" xfId="0" applyFont="1"/>
    <xf numFmtId="0" fontId="34" fillId="0" borderId="0" xfId="43" applyFont="1" applyFill="1" applyBorder="1" applyAlignment="1">
      <alignment vertical="center"/>
    </xf>
    <xf numFmtId="0" fontId="34" fillId="0" borderId="0" xfId="43" applyFont="1" applyFill="1" applyBorder="1" applyAlignment="1">
      <alignment horizontal="left" vertical="center"/>
    </xf>
    <xf numFmtId="0" fontId="34" fillId="0" borderId="0" xfId="0" applyFont="1" applyFill="1" applyAlignment="1"/>
    <xf numFmtId="0" fontId="37" fillId="0" borderId="0" xfId="45" applyFont="1" applyAlignment="1">
      <alignment horizontal="center" vertical="center"/>
    </xf>
    <xf numFmtId="0" fontId="35" fillId="0" borderId="0" xfId="0" applyFont="1" applyFill="1" applyAlignment="1"/>
    <xf numFmtId="0" fontId="35" fillId="0" borderId="0" xfId="43" applyFont="1" applyFill="1" applyBorder="1" applyAlignment="1">
      <alignment vertical="center"/>
    </xf>
    <xf numFmtId="0" fontId="36" fillId="0" borderId="0" xfId="0" applyFont="1" applyAlignment="1">
      <alignment vertical="center"/>
    </xf>
    <xf numFmtId="169" fontId="38" fillId="0" borderId="0" xfId="43" applyNumberFormat="1" applyFont="1" applyBorder="1" applyAlignment="1">
      <alignment vertical="center"/>
    </xf>
    <xf numFmtId="171" fontId="0" fillId="0" borderId="0" xfId="0" applyNumberFormat="1"/>
    <xf numFmtId="169" fontId="35" fillId="0" borderId="0" xfId="43" applyNumberFormat="1" applyFont="1" applyFill="1" applyAlignment="1">
      <alignment vertical="center"/>
    </xf>
    <xf numFmtId="172" fontId="26" fillId="0" borderId="0" xfId="43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 applyProtection="1">
      <alignment horizontal="center" vertical="center"/>
    </xf>
    <xf numFmtId="165" fontId="3" fillId="0" borderId="24" xfId="0" applyNumberFormat="1" applyFont="1" applyFill="1" applyBorder="1" applyAlignment="1" applyProtection="1">
      <alignment horizontal="center" vertical="center" wrapText="1"/>
    </xf>
    <xf numFmtId="170" fontId="32" fillId="0" borderId="24" xfId="0" applyNumberFormat="1" applyFont="1" applyBorder="1"/>
    <xf numFmtId="167" fontId="32" fillId="0" borderId="24" xfId="0" applyNumberFormat="1" applyFont="1" applyBorder="1"/>
    <xf numFmtId="167" fontId="3" fillId="0" borderId="2" xfId="0" applyNumberFormat="1" applyFont="1" applyFill="1" applyBorder="1" applyAlignment="1" applyProtection="1">
      <alignment horizontal="center" vertical="center" wrapText="1"/>
    </xf>
    <xf numFmtId="4" fontId="4" fillId="0" borderId="23" xfId="0" applyNumberFormat="1" applyFont="1" applyFill="1" applyBorder="1" applyAlignment="1" applyProtection="1">
      <alignment horizontal="center" vertical="center"/>
    </xf>
    <xf numFmtId="169" fontId="4" fillId="0" borderId="23" xfId="0" applyNumberFormat="1" applyFont="1" applyFill="1" applyBorder="1" applyAlignment="1" applyProtection="1">
      <alignment horizontal="center" vertical="center"/>
    </xf>
    <xf numFmtId="169" fontId="3" fillId="0" borderId="23" xfId="0" applyNumberFormat="1" applyFont="1" applyFill="1" applyBorder="1" applyAlignment="1" applyProtection="1">
      <alignment horizontal="center" vertical="center" wrapText="1"/>
    </xf>
    <xf numFmtId="169" fontId="32" fillId="0" borderId="23" xfId="0" applyNumberFormat="1" applyFont="1" applyBorder="1"/>
    <xf numFmtId="167" fontId="4" fillId="0" borderId="2" xfId="0" applyNumberFormat="1" applyFont="1" applyFill="1" applyBorder="1" applyAlignment="1" applyProtection="1">
      <alignment horizontal="center" vertical="center" wrapText="1"/>
    </xf>
    <xf numFmtId="170" fontId="32" fillId="0" borderId="24" xfId="0" applyNumberFormat="1" applyFont="1" applyBorder="1" applyAlignment="1">
      <alignment horizontal="center" vertical="center"/>
    </xf>
    <xf numFmtId="172" fontId="0" fillId="0" borderId="0" xfId="0" applyNumberFormat="1"/>
    <xf numFmtId="0" fontId="34" fillId="0" borderId="0" xfId="43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 applyProtection="1">
      <alignment horizontal="right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34" fillId="0" borderId="0" xfId="43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/>
    </xf>
    <xf numFmtId="0" fontId="34" fillId="0" borderId="0" xfId="45" applyFont="1" applyFill="1" applyBorder="1" applyAlignment="1"/>
    <xf numFmtId="0" fontId="35" fillId="0" borderId="0" xfId="45" applyFont="1" applyFill="1" applyBorder="1" applyAlignment="1"/>
    <xf numFmtId="0" fontId="34" fillId="0" borderId="0" xfId="45" applyFont="1" applyFill="1" applyBorder="1" applyAlignment="1">
      <alignment vertical="center"/>
    </xf>
    <xf numFmtId="166" fontId="34" fillId="0" borderId="0" xfId="41" applyNumberFormat="1" applyFont="1" applyFill="1" applyBorder="1" applyAlignment="1">
      <alignment vertical="center"/>
    </xf>
    <xf numFmtId="14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3" fillId="0" borderId="5" xfId="0" applyNumberFormat="1" applyFont="1" applyFill="1" applyBorder="1" applyAlignment="1" applyProtection="1">
      <alignment horizontal="center" vertical="center" wrapText="1"/>
    </xf>
    <xf numFmtId="0" fontId="2" fillId="0" borderId="2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wrapText="1"/>
    </xf>
    <xf numFmtId="0" fontId="23" fillId="0" borderId="4" xfId="0" applyNumberFormat="1" applyFont="1" applyFill="1" applyBorder="1" applyAlignment="1" applyProtection="1">
      <alignment horizontal="center" vertical="center" wrapText="1"/>
    </xf>
    <xf numFmtId="0" fontId="23" fillId="0" borderId="3" xfId="0" applyNumberFormat="1" applyFont="1" applyFill="1" applyBorder="1" applyAlignment="1" applyProtection="1">
      <alignment horizontal="center" vertical="center" wrapText="1"/>
    </xf>
    <xf numFmtId="49" fontId="3" fillId="0" borderId="9" xfId="0" applyNumberFormat="1" applyFont="1" applyFill="1" applyBorder="1" applyAlignment="1" applyProtection="1">
      <alignment horizontal="left" vertical="center" wrapText="1"/>
    </xf>
    <xf numFmtId="49" fontId="3" fillId="0" borderId="11" xfId="0" applyNumberFormat="1" applyFont="1" applyFill="1" applyBorder="1" applyAlignment="1" applyProtection="1">
      <alignment horizontal="left" vertical="center" wrapText="1"/>
    </xf>
    <xf numFmtId="49" fontId="3" fillId="0" borderId="10" xfId="0" applyNumberFormat="1" applyFont="1" applyFill="1" applyBorder="1" applyAlignment="1" applyProtection="1">
      <alignment horizontal="left" vertical="center" wrapText="1"/>
    </xf>
    <xf numFmtId="49" fontId="4" fillId="0" borderId="9" xfId="0" applyNumberFormat="1" applyFont="1" applyFill="1" applyBorder="1" applyAlignment="1" applyProtection="1">
      <alignment horizontal="left" vertical="center" wrapText="1"/>
    </xf>
    <xf numFmtId="49" fontId="4" fillId="0" borderId="11" xfId="0" applyNumberFormat="1" applyFont="1" applyFill="1" applyBorder="1" applyAlignment="1" applyProtection="1">
      <alignment horizontal="left" vertical="center" wrapText="1"/>
    </xf>
    <xf numFmtId="49" fontId="4" fillId="0" borderId="8" xfId="0" applyNumberFormat="1" applyFont="1" applyFill="1" applyBorder="1" applyAlignment="1" applyProtection="1">
      <alignment horizontal="left" vertical="center" wrapText="1"/>
    </xf>
    <xf numFmtId="4" fontId="29" fillId="0" borderId="0" xfId="43" applyNumberFormat="1" applyFont="1" applyFill="1" applyBorder="1" applyAlignment="1">
      <alignment horizontal="left" vertical="center" wrapText="1"/>
    </xf>
  </cellXfs>
  <cellStyles count="4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5"/>
    <cellStyle name="Обычный 3" xfId="44"/>
    <cellStyle name="Обычный_Приложение 1" xfId="43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N206"/>
  <sheetViews>
    <sheetView tabSelected="1" view="pageBreakPreview" topLeftCell="A148" zoomScale="60" zoomScaleNormal="100" zoomScalePageLayoutView="60" workbookViewId="0">
      <selection activeCell="H164" sqref="H164"/>
    </sheetView>
  </sheetViews>
  <sheetFormatPr defaultRowHeight="15.75" x14ac:dyDescent="0.25"/>
  <cols>
    <col min="1" max="1" width="4.375" customWidth="1"/>
    <col min="2" max="2" width="10.875" customWidth="1"/>
    <col min="3" max="3" width="36.375" customWidth="1"/>
    <col min="4" max="4" width="9.25" customWidth="1"/>
    <col min="5" max="5" width="13.875" customWidth="1"/>
    <col min="6" max="6" width="8.5" customWidth="1"/>
    <col min="7" max="7" width="12.625" customWidth="1"/>
    <col min="8" max="8" width="11.25" customWidth="1"/>
    <col min="9" max="11" width="6" customWidth="1"/>
    <col min="12" max="14" width="13.125" style="39" customWidth="1"/>
    <col min="15" max="15" width="12" customWidth="1"/>
    <col min="16" max="17" width="5.25" customWidth="1"/>
    <col min="18" max="18" width="8.375" customWidth="1"/>
    <col min="19" max="19" width="5.25" customWidth="1"/>
    <col min="20" max="20" width="6.75" customWidth="1"/>
    <col min="21" max="21" width="8.375" customWidth="1"/>
    <col min="22" max="22" width="5.25" customWidth="1"/>
    <col min="23" max="23" width="6.75" customWidth="1"/>
    <col min="24" max="24" width="8.375" customWidth="1"/>
    <col min="25" max="25" width="5.25" customWidth="1"/>
    <col min="26" max="26" width="6.75" customWidth="1"/>
    <col min="27" max="27" width="12.625" customWidth="1"/>
    <col min="28" max="29" width="5.25" customWidth="1"/>
    <col min="30" max="30" width="8.375" customWidth="1"/>
    <col min="31" max="31" width="5.25" customWidth="1"/>
    <col min="32" max="32" width="6.75" customWidth="1"/>
    <col min="33" max="33" width="8.375" customWidth="1"/>
    <col min="34" max="34" width="5.25" customWidth="1"/>
    <col min="35" max="35" width="6.75" customWidth="1"/>
    <col min="36" max="37" width="8.375" customWidth="1"/>
    <col min="38" max="38" width="6.75" customWidth="1"/>
    <col min="39" max="39" width="8.375" customWidth="1"/>
    <col min="40" max="40" width="5.25" customWidth="1"/>
    <col min="41" max="41" width="6.75" customWidth="1"/>
    <col min="42" max="42" width="12.625" style="18" customWidth="1"/>
    <col min="43" max="44" width="5.25" style="18" customWidth="1"/>
    <col min="45" max="45" width="8.375" style="18" customWidth="1"/>
    <col min="46" max="46" width="5.25" style="18" customWidth="1"/>
    <col min="47" max="47" width="6.75" style="18" customWidth="1"/>
    <col min="48" max="48" width="8.375" style="18" customWidth="1"/>
    <col min="49" max="49" width="5.25" style="18" customWidth="1"/>
    <col min="50" max="50" width="6.75" style="18" customWidth="1"/>
    <col min="51" max="52" width="8.375" style="18" customWidth="1"/>
    <col min="53" max="53" width="6.75" style="18" customWidth="1"/>
    <col min="54" max="54" width="8.375" style="18" customWidth="1"/>
    <col min="55" max="55" width="5.25" style="18" customWidth="1"/>
    <col min="56" max="56" width="6.75" style="18" customWidth="1"/>
  </cols>
  <sheetData>
    <row r="2" spans="1:56" x14ac:dyDescent="0.25">
      <c r="B2" s="5" t="s">
        <v>23</v>
      </c>
    </row>
    <row r="3" spans="1:56" x14ac:dyDescent="0.25">
      <c r="B3" s="26" t="s">
        <v>218</v>
      </c>
    </row>
    <row r="6" spans="1:56" x14ac:dyDescent="0.25">
      <c r="A6" s="100" t="s">
        <v>219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</row>
    <row r="8" spans="1:56" x14ac:dyDescent="0.25">
      <c r="L8" s="40"/>
    </row>
    <row r="9" spans="1:56" ht="15.75" customHeight="1" x14ac:dyDescent="0.25">
      <c r="A9" s="97" t="s">
        <v>0</v>
      </c>
      <c r="B9" s="97" t="s">
        <v>116</v>
      </c>
      <c r="C9" s="97" t="s">
        <v>1</v>
      </c>
      <c r="D9" s="102" t="s">
        <v>2</v>
      </c>
      <c r="E9" s="103"/>
      <c r="F9" s="97" t="s">
        <v>3</v>
      </c>
      <c r="G9" s="109" t="s">
        <v>27</v>
      </c>
      <c r="H9" s="103"/>
      <c r="I9" s="97" t="s">
        <v>4</v>
      </c>
      <c r="J9" s="97" t="s">
        <v>198</v>
      </c>
      <c r="K9" s="97" t="s">
        <v>5</v>
      </c>
      <c r="L9" s="106" t="s">
        <v>215</v>
      </c>
      <c r="M9" s="107"/>
      <c r="N9" s="108"/>
      <c r="O9" s="101" t="s">
        <v>199</v>
      </c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 t="s">
        <v>216</v>
      </c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 t="s">
        <v>217</v>
      </c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</row>
    <row r="10" spans="1:56" ht="15.75" customHeight="1" x14ac:dyDescent="0.25">
      <c r="A10" s="98"/>
      <c r="B10" s="98"/>
      <c r="C10" s="98"/>
      <c r="D10" s="104"/>
      <c r="E10" s="105"/>
      <c r="F10" s="98"/>
      <c r="G10" s="110"/>
      <c r="H10" s="111"/>
      <c r="I10" s="98"/>
      <c r="J10" s="98"/>
      <c r="K10" s="98"/>
      <c r="L10" s="97" t="s">
        <v>6</v>
      </c>
      <c r="M10" s="106" t="s">
        <v>7</v>
      </c>
      <c r="N10" s="108"/>
      <c r="O10" s="101" t="s">
        <v>6</v>
      </c>
      <c r="P10" s="101" t="s">
        <v>7</v>
      </c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 t="s">
        <v>6</v>
      </c>
      <c r="AB10" s="101" t="s">
        <v>7</v>
      </c>
      <c r="AC10" s="101"/>
      <c r="AD10" s="101" t="s">
        <v>8</v>
      </c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 t="s">
        <v>6</v>
      </c>
      <c r="AQ10" s="101" t="s">
        <v>7</v>
      </c>
      <c r="AR10" s="101"/>
      <c r="AS10" s="101" t="s">
        <v>8</v>
      </c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</row>
    <row r="11" spans="1:56" ht="47.25" customHeight="1" x14ac:dyDescent="0.25">
      <c r="A11" s="98"/>
      <c r="B11" s="98"/>
      <c r="C11" s="98"/>
      <c r="D11" s="97" t="s">
        <v>224</v>
      </c>
      <c r="E11" s="97" t="s">
        <v>225</v>
      </c>
      <c r="F11" s="98"/>
      <c r="G11" s="110"/>
      <c r="H11" s="111"/>
      <c r="I11" s="98"/>
      <c r="J11" s="98"/>
      <c r="K11" s="98"/>
      <c r="L11" s="98"/>
      <c r="M11" s="97" t="s">
        <v>9</v>
      </c>
      <c r="N11" s="97" t="s">
        <v>10</v>
      </c>
      <c r="O11" s="101"/>
      <c r="P11" s="101" t="s">
        <v>9</v>
      </c>
      <c r="Q11" s="101" t="s">
        <v>10</v>
      </c>
      <c r="R11" s="101" t="s">
        <v>12</v>
      </c>
      <c r="S11" s="101"/>
      <c r="T11" s="101"/>
      <c r="U11" s="101" t="s">
        <v>13</v>
      </c>
      <c r="V11" s="101"/>
      <c r="W11" s="101"/>
      <c r="X11" s="101" t="s">
        <v>14</v>
      </c>
      <c r="Y11" s="101"/>
      <c r="Z11" s="101"/>
      <c r="AA11" s="101"/>
      <c r="AB11" s="101" t="s">
        <v>9</v>
      </c>
      <c r="AC11" s="101" t="s">
        <v>10</v>
      </c>
      <c r="AD11" s="101" t="s">
        <v>11</v>
      </c>
      <c r="AE11" s="101"/>
      <c r="AF11" s="101"/>
      <c r="AG11" s="101" t="s">
        <v>12</v>
      </c>
      <c r="AH11" s="101"/>
      <c r="AI11" s="101"/>
      <c r="AJ11" s="101" t="s">
        <v>13</v>
      </c>
      <c r="AK11" s="101"/>
      <c r="AL11" s="101"/>
      <c r="AM11" s="101" t="s">
        <v>14</v>
      </c>
      <c r="AN11" s="101"/>
      <c r="AO11" s="101"/>
      <c r="AP11" s="101"/>
      <c r="AQ11" s="101" t="s">
        <v>9</v>
      </c>
      <c r="AR11" s="101" t="s">
        <v>10</v>
      </c>
      <c r="AS11" s="101" t="s">
        <v>11</v>
      </c>
      <c r="AT11" s="101"/>
      <c r="AU11" s="101"/>
      <c r="AV11" s="101" t="s">
        <v>12</v>
      </c>
      <c r="AW11" s="101"/>
      <c r="AX11" s="101"/>
      <c r="AY11" s="101" t="s">
        <v>13</v>
      </c>
      <c r="AZ11" s="101"/>
      <c r="BA11" s="101"/>
      <c r="BB11" s="101" t="s">
        <v>14</v>
      </c>
      <c r="BC11" s="101"/>
      <c r="BD11" s="101"/>
    </row>
    <row r="12" spans="1:56" ht="15.75" customHeight="1" x14ac:dyDescent="0.25">
      <c r="A12" s="98"/>
      <c r="B12" s="98"/>
      <c r="C12" s="98"/>
      <c r="D12" s="98"/>
      <c r="E12" s="98"/>
      <c r="F12" s="98"/>
      <c r="G12" s="112" t="s">
        <v>25</v>
      </c>
      <c r="H12" s="112" t="s">
        <v>26</v>
      </c>
      <c r="I12" s="98"/>
      <c r="J12" s="98"/>
      <c r="K12" s="98"/>
      <c r="L12" s="98"/>
      <c r="M12" s="98"/>
      <c r="N12" s="98"/>
      <c r="O12" s="101"/>
      <c r="P12" s="101"/>
      <c r="Q12" s="101"/>
      <c r="R12" s="101" t="s">
        <v>6</v>
      </c>
      <c r="S12" s="101" t="s">
        <v>7</v>
      </c>
      <c r="T12" s="101"/>
      <c r="U12" s="101" t="s">
        <v>6</v>
      </c>
      <c r="V12" s="101" t="s">
        <v>7</v>
      </c>
      <c r="W12" s="101"/>
      <c r="X12" s="101" t="s">
        <v>6</v>
      </c>
      <c r="Y12" s="101" t="s">
        <v>7</v>
      </c>
      <c r="Z12" s="101"/>
      <c r="AA12" s="101"/>
      <c r="AB12" s="101"/>
      <c r="AC12" s="101"/>
      <c r="AD12" s="101" t="s">
        <v>6</v>
      </c>
      <c r="AE12" s="101" t="s">
        <v>7</v>
      </c>
      <c r="AF12" s="101"/>
      <c r="AG12" s="101" t="s">
        <v>6</v>
      </c>
      <c r="AH12" s="101" t="s">
        <v>7</v>
      </c>
      <c r="AI12" s="101"/>
      <c r="AJ12" s="101" t="s">
        <v>6</v>
      </c>
      <c r="AK12" s="101" t="s">
        <v>7</v>
      </c>
      <c r="AL12" s="101"/>
      <c r="AM12" s="101" t="s">
        <v>6</v>
      </c>
      <c r="AN12" s="101" t="s">
        <v>7</v>
      </c>
      <c r="AO12" s="101"/>
      <c r="AP12" s="101"/>
      <c r="AQ12" s="101"/>
      <c r="AR12" s="101"/>
      <c r="AS12" s="101" t="s">
        <v>6</v>
      </c>
      <c r="AT12" s="101" t="s">
        <v>7</v>
      </c>
      <c r="AU12" s="101"/>
      <c r="AV12" s="101" t="s">
        <v>6</v>
      </c>
      <c r="AW12" s="101" t="s">
        <v>7</v>
      </c>
      <c r="AX12" s="101"/>
      <c r="AY12" s="101" t="s">
        <v>6</v>
      </c>
      <c r="AZ12" s="101" t="s">
        <v>7</v>
      </c>
      <c r="BA12" s="101"/>
      <c r="BB12" s="101" t="s">
        <v>6</v>
      </c>
      <c r="BC12" s="101" t="s">
        <v>7</v>
      </c>
      <c r="BD12" s="101"/>
    </row>
    <row r="13" spans="1:56" ht="15.75" customHeight="1" x14ac:dyDescent="0.25">
      <c r="A13" s="98"/>
      <c r="B13" s="98"/>
      <c r="C13" s="98"/>
      <c r="D13" s="98"/>
      <c r="E13" s="98"/>
      <c r="F13" s="98"/>
      <c r="G13" s="112"/>
      <c r="H13" s="112"/>
      <c r="I13" s="98"/>
      <c r="J13" s="98"/>
      <c r="K13" s="98"/>
      <c r="L13" s="98"/>
      <c r="M13" s="98"/>
      <c r="N13" s="98"/>
      <c r="O13" s="101"/>
      <c r="P13" s="101"/>
      <c r="Q13" s="101"/>
      <c r="R13" s="101"/>
      <c r="S13" s="101" t="s">
        <v>9</v>
      </c>
      <c r="T13" s="101" t="s">
        <v>10</v>
      </c>
      <c r="U13" s="101"/>
      <c r="V13" s="101" t="s">
        <v>9</v>
      </c>
      <c r="W13" s="101" t="s">
        <v>10</v>
      </c>
      <c r="X13" s="101"/>
      <c r="Y13" s="101" t="s">
        <v>9</v>
      </c>
      <c r="Z13" s="101" t="s">
        <v>10</v>
      </c>
      <c r="AA13" s="101"/>
      <c r="AB13" s="101"/>
      <c r="AC13" s="101"/>
      <c r="AD13" s="101"/>
      <c r="AE13" s="101" t="s">
        <v>9</v>
      </c>
      <c r="AF13" s="101" t="s">
        <v>10</v>
      </c>
      <c r="AG13" s="101"/>
      <c r="AH13" s="101" t="s">
        <v>9</v>
      </c>
      <c r="AI13" s="101" t="s">
        <v>10</v>
      </c>
      <c r="AJ13" s="101"/>
      <c r="AK13" s="101" t="s">
        <v>9</v>
      </c>
      <c r="AL13" s="101" t="s">
        <v>10</v>
      </c>
      <c r="AM13" s="101"/>
      <c r="AN13" s="101" t="s">
        <v>9</v>
      </c>
      <c r="AO13" s="101" t="s">
        <v>10</v>
      </c>
      <c r="AP13" s="101"/>
      <c r="AQ13" s="101"/>
      <c r="AR13" s="101"/>
      <c r="AS13" s="101"/>
      <c r="AT13" s="101" t="s">
        <v>9</v>
      </c>
      <c r="AU13" s="101" t="s">
        <v>10</v>
      </c>
      <c r="AV13" s="101"/>
      <c r="AW13" s="101" t="s">
        <v>9</v>
      </c>
      <c r="AX13" s="101" t="s">
        <v>10</v>
      </c>
      <c r="AY13" s="101"/>
      <c r="AZ13" s="101" t="s">
        <v>9</v>
      </c>
      <c r="BA13" s="101" t="s">
        <v>10</v>
      </c>
      <c r="BB13" s="101"/>
      <c r="BC13" s="101" t="s">
        <v>9</v>
      </c>
      <c r="BD13" s="101" t="s">
        <v>10</v>
      </c>
    </row>
    <row r="14" spans="1:56" ht="34.5" customHeight="1" x14ac:dyDescent="0.25">
      <c r="A14" s="99"/>
      <c r="B14" s="99"/>
      <c r="C14" s="99"/>
      <c r="D14" s="99"/>
      <c r="E14" s="99"/>
      <c r="F14" s="99"/>
      <c r="G14" s="113"/>
      <c r="H14" s="113"/>
      <c r="I14" s="99"/>
      <c r="J14" s="99"/>
      <c r="K14" s="99"/>
      <c r="L14" s="99"/>
      <c r="M14" s="99"/>
      <c r="N14" s="99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</row>
    <row r="15" spans="1:5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19</v>
      </c>
      <c r="F15" s="1" t="s">
        <v>20</v>
      </c>
      <c r="G15" s="1">
        <v>7</v>
      </c>
      <c r="H15" s="1">
        <v>8</v>
      </c>
      <c r="I15" s="20">
        <v>9</v>
      </c>
      <c r="J15" s="20">
        <v>10</v>
      </c>
      <c r="K15" s="20">
        <v>11</v>
      </c>
      <c r="L15" s="20">
        <v>12</v>
      </c>
      <c r="M15" s="20">
        <v>13</v>
      </c>
      <c r="N15" s="20">
        <v>14</v>
      </c>
      <c r="O15" s="20">
        <v>21</v>
      </c>
      <c r="P15" s="20">
        <v>22</v>
      </c>
      <c r="Q15" s="20">
        <v>23</v>
      </c>
      <c r="R15" s="20">
        <v>27</v>
      </c>
      <c r="S15" s="20">
        <v>28</v>
      </c>
      <c r="T15" s="20">
        <v>29</v>
      </c>
      <c r="U15" s="20">
        <v>30</v>
      </c>
      <c r="V15" s="20">
        <v>31</v>
      </c>
      <c r="W15" s="20">
        <v>32</v>
      </c>
      <c r="X15" s="20">
        <v>33</v>
      </c>
      <c r="Y15" s="20">
        <v>34</v>
      </c>
      <c r="Z15" s="20">
        <v>35</v>
      </c>
      <c r="AA15" s="20">
        <v>36</v>
      </c>
      <c r="AB15" s="20">
        <v>37</v>
      </c>
      <c r="AC15" s="20">
        <v>38</v>
      </c>
      <c r="AD15" s="20">
        <v>39</v>
      </c>
      <c r="AE15" s="20">
        <v>40</v>
      </c>
      <c r="AF15" s="20">
        <v>41</v>
      </c>
      <c r="AG15" s="20">
        <v>42</v>
      </c>
      <c r="AH15" s="20">
        <v>43</v>
      </c>
      <c r="AI15" s="20">
        <v>44</v>
      </c>
      <c r="AJ15" s="20">
        <v>45</v>
      </c>
      <c r="AK15" s="20">
        <v>46</v>
      </c>
      <c r="AL15" s="20">
        <v>47</v>
      </c>
      <c r="AM15" s="20">
        <v>48</v>
      </c>
      <c r="AN15" s="20">
        <v>49</v>
      </c>
      <c r="AO15" s="20">
        <v>50</v>
      </c>
      <c r="AP15" s="20">
        <v>36</v>
      </c>
      <c r="AQ15" s="20">
        <v>37</v>
      </c>
      <c r="AR15" s="20">
        <v>38</v>
      </c>
      <c r="AS15" s="20">
        <v>39</v>
      </c>
      <c r="AT15" s="20">
        <v>40</v>
      </c>
      <c r="AU15" s="20">
        <v>41</v>
      </c>
      <c r="AV15" s="20">
        <v>42</v>
      </c>
      <c r="AW15" s="20">
        <v>43</v>
      </c>
      <c r="AX15" s="20">
        <v>44</v>
      </c>
      <c r="AY15" s="20">
        <v>45</v>
      </c>
      <c r="AZ15" s="20">
        <v>46</v>
      </c>
      <c r="BA15" s="20">
        <v>47</v>
      </c>
      <c r="BB15" s="20">
        <v>48</v>
      </c>
      <c r="BC15" s="20">
        <v>49</v>
      </c>
      <c r="BD15" s="20">
        <v>50</v>
      </c>
    </row>
    <row r="16" spans="1:56" ht="18.75" hidden="1" x14ac:dyDescent="0.25">
      <c r="A16" s="114" t="s">
        <v>6</v>
      </c>
      <c r="B16" s="115"/>
      <c r="C16" s="115"/>
      <c r="D16" s="115"/>
      <c r="E16" s="115"/>
      <c r="F16" s="115"/>
      <c r="G16" s="115"/>
      <c r="H16" s="115"/>
      <c r="I16" s="116"/>
      <c r="J16" s="2">
        <v>0</v>
      </c>
      <c r="K16" s="3">
        <f>IF(J16,#REF!/J16,0)</f>
        <v>0</v>
      </c>
      <c r="L16" s="41"/>
      <c r="M16" s="41"/>
      <c r="N16" s="41"/>
      <c r="O16" s="3">
        <v>0</v>
      </c>
      <c r="P16" s="3">
        <v>0</v>
      </c>
      <c r="Q16" s="3">
        <v>0</v>
      </c>
      <c r="R16" s="3" t="e">
        <f>R17+#REF!</f>
        <v>#REF!</v>
      </c>
      <c r="S16" s="3">
        <v>0</v>
      </c>
      <c r="T16" s="3">
        <v>0</v>
      </c>
      <c r="U16" s="3">
        <v>0</v>
      </c>
      <c r="V16" s="3" t="e">
        <f>V17+#REF!</f>
        <v>#REF!</v>
      </c>
      <c r="W16" s="4" t="s">
        <v>21</v>
      </c>
      <c r="X16" s="4" t="s">
        <v>21</v>
      </c>
      <c r="Y16" s="4" t="s">
        <v>21</v>
      </c>
      <c r="Z16" s="4" t="s">
        <v>21</v>
      </c>
    </row>
    <row r="17" spans="1:57" ht="18.75" hidden="1" x14ac:dyDescent="0.25">
      <c r="A17" s="114" t="s">
        <v>22</v>
      </c>
      <c r="B17" s="115"/>
      <c r="C17" s="115"/>
      <c r="D17" s="115"/>
      <c r="E17" s="115"/>
      <c r="F17" s="115"/>
      <c r="G17" s="115"/>
      <c r="H17" s="115"/>
      <c r="I17" s="116"/>
      <c r="J17" s="2">
        <v>0</v>
      </c>
      <c r="K17" s="3">
        <f>IF(J17,#REF!/J17,0)</f>
        <v>0</v>
      </c>
      <c r="L17" s="37"/>
      <c r="M17" s="37"/>
      <c r="N17" s="37"/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4" t="s">
        <v>21</v>
      </c>
      <c r="X17" s="4" t="s">
        <v>21</v>
      </c>
      <c r="Y17" s="4" t="s">
        <v>21</v>
      </c>
      <c r="Z17" s="4" t="s">
        <v>21</v>
      </c>
    </row>
    <row r="18" spans="1:57" ht="18.75" x14ac:dyDescent="0.25">
      <c r="A18" s="114" t="s">
        <v>32</v>
      </c>
      <c r="B18" s="115"/>
      <c r="C18" s="115"/>
      <c r="D18" s="115"/>
      <c r="E18" s="115"/>
      <c r="F18" s="115"/>
      <c r="G18" s="115"/>
      <c r="H18" s="115"/>
      <c r="I18" s="116"/>
      <c r="J18" s="27"/>
      <c r="K18" s="3"/>
      <c r="L18" s="38"/>
      <c r="M18" s="38"/>
      <c r="N18" s="38"/>
      <c r="O18" s="3"/>
      <c r="P18" s="3"/>
      <c r="Q18" s="3"/>
      <c r="R18" s="3"/>
      <c r="S18" s="3"/>
      <c r="T18" s="43"/>
      <c r="U18" s="43"/>
      <c r="V18" s="43"/>
      <c r="W18" s="44" t="s">
        <v>21</v>
      </c>
      <c r="X18" s="44" t="s">
        <v>21</v>
      </c>
      <c r="Y18" s="44" t="s">
        <v>21</v>
      </c>
      <c r="Z18" s="45" t="s">
        <v>21</v>
      </c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</row>
    <row r="19" spans="1:57" ht="79.5" customHeight="1" x14ac:dyDescent="0.25">
      <c r="A19" s="1">
        <v>1</v>
      </c>
      <c r="B19" s="19" t="s">
        <v>139</v>
      </c>
      <c r="C19" s="25" t="s">
        <v>77</v>
      </c>
      <c r="D19" s="19" t="s">
        <v>223</v>
      </c>
      <c r="E19" s="19" t="s">
        <v>220</v>
      </c>
      <c r="F19" s="22">
        <v>365347</v>
      </c>
      <c r="G19" s="17">
        <v>43922</v>
      </c>
      <c r="H19" s="96">
        <v>44926</v>
      </c>
      <c r="I19" s="1" t="s">
        <v>33</v>
      </c>
      <c r="J19" s="36">
        <v>11</v>
      </c>
      <c r="K19" s="48"/>
      <c r="L19" s="49"/>
      <c r="M19" s="49"/>
      <c r="N19" s="49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2"/>
      <c r="AB19" s="52"/>
      <c r="AC19" s="52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2"/>
      <c r="AQ19" s="52"/>
      <c r="AR19" s="52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3"/>
    </row>
    <row r="20" spans="1:57" s="18" customFormat="1" ht="79.5" customHeight="1" x14ac:dyDescent="0.25">
      <c r="A20" s="20">
        <v>2</v>
      </c>
      <c r="B20" s="21" t="s">
        <v>139</v>
      </c>
      <c r="C20" s="25" t="s">
        <v>80</v>
      </c>
      <c r="D20" s="21" t="s">
        <v>223</v>
      </c>
      <c r="E20" s="21" t="s">
        <v>220</v>
      </c>
      <c r="F20" s="22">
        <v>365348</v>
      </c>
      <c r="G20" s="17">
        <v>43922</v>
      </c>
      <c r="H20" s="96">
        <v>44926</v>
      </c>
      <c r="I20" s="20" t="s">
        <v>33</v>
      </c>
      <c r="J20" s="36">
        <v>11</v>
      </c>
      <c r="K20" s="48"/>
      <c r="L20" s="49"/>
      <c r="M20" s="49"/>
      <c r="N20" s="49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2"/>
      <c r="AB20" s="52"/>
      <c r="AC20" s="52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2"/>
      <c r="AQ20" s="52"/>
      <c r="AR20" s="52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3"/>
    </row>
    <row r="21" spans="1:57" s="18" customFormat="1" ht="79.5" customHeight="1" x14ac:dyDescent="0.25">
      <c r="A21" s="20">
        <v>3</v>
      </c>
      <c r="B21" s="21" t="s">
        <v>139</v>
      </c>
      <c r="C21" s="25" t="s">
        <v>120</v>
      </c>
      <c r="D21" s="21" t="s">
        <v>223</v>
      </c>
      <c r="E21" s="21" t="s">
        <v>220</v>
      </c>
      <c r="F21" s="22">
        <v>365344</v>
      </c>
      <c r="G21" s="17">
        <v>43922</v>
      </c>
      <c r="H21" s="96">
        <v>44926</v>
      </c>
      <c r="I21" s="20" t="s">
        <v>33</v>
      </c>
      <c r="J21" s="36">
        <v>11</v>
      </c>
      <c r="K21" s="48"/>
      <c r="L21" s="49"/>
      <c r="M21" s="49"/>
      <c r="N21" s="49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2"/>
      <c r="AB21" s="52"/>
      <c r="AC21" s="52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2"/>
      <c r="AQ21" s="52"/>
      <c r="AR21" s="52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3"/>
    </row>
    <row r="22" spans="1:57" s="18" customFormat="1" ht="79.5" customHeight="1" x14ac:dyDescent="0.25">
      <c r="A22" s="20">
        <v>4</v>
      </c>
      <c r="B22" s="21" t="s">
        <v>139</v>
      </c>
      <c r="C22" s="25" t="s">
        <v>97</v>
      </c>
      <c r="D22" s="21" t="s">
        <v>223</v>
      </c>
      <c r="E22" s="21" t="s">
        <v>220</v>
      </c>
      <c r="F22" s="22">
        <v>432423</v>
      </c>
      <c r="G22" s="17">
        <v>43922</v>
      </c>
      <c r="H22" s="96">
        <v>44926</v>
      </c>
      <c r="I22" s="20" t="s">
        <v>33</v>
      </c>
      <c r="J22" s="36">
        <v>11</v>
      </c>
      <c r="K22" s="48"/>
      <c r="L22" s="49"/>
      <c r="M22" s="49"/>
      <c r="N22" s="49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2"/>
      <c r="AB22" s="52"/>
      <c r="AC22" s="52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2"/>
      <c r="AQ22" s="52"/>
      <c r="AR22" s="52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3"/>
    </row>
    <row r="23" spans="1:57" s="18" customFormat="1" ht="79.5" customHeight="1" x14ac:dyDescent="0.25">
      <c r="A23" s="20">
        <v>5</v>
      </c>
      <c r="B23" s="21" t="s">
        <v>139</v>
      </c>
      <c r="C23" s="25" t="s">
        <v>98</v>
      </c>
      <c r="D23" s="21" t="s">
        <v>223</v>
      </c>
      <c r="E23" s="21" t="s">
        <v>220</v>
      </c>
      <c r="F23" s="22">
        <v>432429</v>
      </c>
      <c r="G23" s="17">
        <v>43922</v>
      </c>
      <c r="H23" s="96">
        <v>44926</v>
      </c>
      <c r="I23" s="20" t="s">
        <v>33</v>
      </c>
      <c r="J23" s="36">
        <v>11</v>
      </c>
      <c r="K23" s="48"/>
      <c r="L23" s="49"/>
      <c r="M23" s="49"/>
      <c r="N23" s="49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2"/>
      <c r="AB23" s="52"/>
      <c r="AC23" s="52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2"/>
      <c r="AQ23" s="52"/>
      <c r="AR23" s="52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3"/>
    </row>
    <row r="24" spans="1:57" s="18" customFormat="1" ht="79.5" customHeight="1" x14ac:dyDescent="0.25">
      <c r="A24" s="20">
        <v>6</v>
      </c>
      <c r="B24" s="21" t="s">
        <v>139</v>
      </c>
      <c r="C24" s="25" t="s">
        <v>99</v>
      </c>
      <c r="D24" s="21" t="s">
        <v>223</v>
      </c>
      <c r="E24" s="21" t="s">
        <v>220</v>
      </c>
      <c r="F24" s="22">
        <v>432430</v>
      </c>
      <c r="G24" s="17">
        <v>43922</v>
      </c>
      <c r="H24" s="96">
        <v>44926</v>
      </c>
      <c r="I24" s="20" t="s">
        <v>33</v>
      </c>
      <c r="J24" s="36">
        <v>11</v>
      </c>
      <c r="K24" s="48"/>
      <c r="L24" s="49"/>
      <c r="M24" s="49"/>
      <c r="N24" s="49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2"/>
      <c r="AB24" s="52"/>
      <c r="AC24" s="52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2"/>
      <c r="AQ24" s="52"/>
      <c r="AR24" s="52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3"/>
    </row>
    <row r="25" spans="1:57" s="18" customFormat="1" ht="79.5" customHeight="1" x14ac:dyDescent="0.25">
      <c r="A25" s="20">
        <v>7</v>
      </c>
      <c r="B25" s="21" t="s">
        <v>139</v>
      </c>
      <c r="C25" s="25" t="s">
        <v>100</v>
      </c>
      <c r="D25" s="21" t="s">
        <v>223</v>
      </c>
      <c r="E25" s="21" t="s">
        <v>220</v>
      </c>
      <c r="F25" s="22">
        <v>432431</v>
      </c>
      <c r="G25" s="17">
        <v>43922</v>
      </c>
      <c r="H25" s="96">
        <v>44926</v>
      </c>
      <c r="I25" s="20" t="s">
        <v>33</v>
      </c>
      <c r="J25" s="36">
        <v>11</v>
      </c>
      <c r="K25" s="48"/>
      <c r="L25" s="49"/>
      <c r="M25" s="49"/>
      <c r="N25" s="49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2"/>
      <c r="AB25" s="52"/>
      <c r="AC25" s="52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2"/>
      <c r="AQ25" s="52"/>
      <c r="AR25" s="52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3"/>
    </row>
    <row r="26" spans="1:57" s="18" customFormat="1" ht="79.5" customHeight="1" x14ac:dyDescent="0.25">
      <c r="A26" s="20">
        <v>8</v>
      </c>
      <c r="B26" s="21" t="s">
        <v>139</v>
      </c>
      <c r="C26" s="25" t="s">
        <v>101</v>
      </c>
      <c r="D26" s="21" t="s">
        <v>223</v>
      </c>
      <c r="E26" s="21" t="s">
        <v>220</v>
      </c>
      <c r="F26" s="22">
        <v>432432</v>
      </c>
      <c r="G26" s="17">
        <v>43922</v>
      </c>
      <c r="H26" s="96">
        <v>44926</v>
      </c>
      <c r="I26" s="20" t="s">
        <v>33</v>
      </c>
      <c r="J26" s="36">
        <v>11</v>
      </c>
      <c r="K26" s="48"/>
      <c r="L26" s="49"/>
      <c r="M26" s="49"/>
      <c r="N26" s="49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2"/>
      <c r="AB26" s="52"/>
      <c r="AC26" s="52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2"/>
      <c r="AQ26" s="52"/>
      <c r="AR26" s="52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3"/>
    </row>
    <row r="27" spans="1:57" s="18" customFormat="1" ht="79.5" customHeight="1" x14ac:dyDescent="0.25">
      <c r="A27" s="20">
        <v>9</v>
      </c>
      <c r="B27" s="21" t="s">
        <v>139</v>
      </c>
      <c r="C27" s="25" t="s">
        <v>102</v>
      </c>
      <c r="D27" s="21" t="s">
        <v>223</v>
      </c>
      <c r="E27" s="21" t="s">
        <v>220</v>
      </c>
      <c r="F27" s="22">
        <v>432433</v>
      </c>
      <c r="G27" s="17">
        <v>43922</v>
      </c>
      <c r="H27" s="96">
        <v>44926</v>
      </c>
      <c r="I27" s="20" t="s">
        <v>33</v>
      </c>
      <c r="J27" s="36">
        <v>11</v>
      </c>
      <c r="K27" s="48"/>
      <c r="L27" s="49"/>
      <c r="M27" s="49"/>
      <c r="N27" s="49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2"/>
      <c r="AB27" s="52"/>
      <c r="AC27" s="52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2"/>
      <c r="AQ27" s="52"/>
      <c r="AR27" s="52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3"/>
    </row>
    <row r="28" spans="1:57" s="18" customFormat="1" ht="79.5" customHeight="1" x14ac:dyDescent="0.25">
      <c r="A28" s="20">
        <v>10</v>
      </c>
      <c r="B28" s="21" t="s">
        <v>139</v>
      </c>
      <c r="C28" s="25" t="s">
        <v>103</v>
      </c>
      <c r="D28" s="21" t="s">
        <v>223</v>
      </c>
      <c r="E28" s="21" t="s">
        <v>220</v>
      </c>
      <c r="F28" s="22">
        <v>432434</v>
      </c>
      <c r="G28" s="17">
        <v>43922</v>
      </c>
      <c r="H28" s="96">
        <v>44926</v>
      </c>
      <c r="I28" s="20" t="s">
        <v>33</v>
      </c>
      <c r="J28" s="36">
        <v>11</v>
      </c>
      <c r="K28" s="48"/>
      <c r="L28" s="49"/>
      <c r="M28" s="49"/>
      <c r="N28" s="49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2"/>
      <c r="AB28" s="52"/>
      <c r="AC28" s="52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2"/>
      <c r="AQ28" s="52"/>
      <c r="AR28" s="52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3"/>
    </row>
    <row r="29" spans="1:57" s="18" customFormat="1" ht="79.5" customHeight="1" x14ac:dyDescent="0.25">
      <c r="A29" s="20">
        <v>11</v>
      </c>
      <c r="B29" s="21" t="s">
        <v>139</v>
      </c>
      <c r="C29" s="25" t="s">
        <v>104</v>
      </c>
      <c r="D29" s="21" t="s">
        <v>223</v>
      </c>
      <c r="E29" s="21" t="s">
        <v>220</v>
      </c>
      <c r="F29" s="22">
        <v>432435</v>
      </c>
      <c r="G29" s="17">
        <v>43922</v>
      </c>
      <c r="H29" s="96">
        <v>44926</v>
      </c>
      <c r="I29" s="20" t="s">
        <v>33</v>
      </c>
      <c r="J29" s="36">
        <v>11</v>
      </c>
      <c r="K29" s="48"/>
      <c r="L29" s="49"/>
      <c r="M29" s="49"/>
      <c r="N29" s="49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2"/>
      <c r="AB29" s="52"/>
      <c r="AC29" s="52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2"/>
      <c r="AQ29" s="52"/>
      <c r="AR29" s="52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3"/>
    </row>
    <row r="30" spans="1:57" s="18" customFormat="1" ht="79.5" customHeight="1" x14ac:dyDescent="0.25">
      <c r="A30" s="20">
        <v>12</v>
      </c>
      <c r="B30" s="21" t="s">
        <v>139</v>
      </c>
      <c r="C30" s="25" t="s">
        <v>105</v>
      </c>
      <c r="D30" s="21" t="s">
        <v>223</v>
      </c>
      <c r="E30" s="21" t="s">
        <v>220</v>
      </c>
      <c r="F30" s="22">
        <v>432438</v>
      </c>
      <c r="G30" s="17">
        <v>43922</v>
      </c>
      <c r="H30" s="96">
        <v>44926</v>
      </c>
      <c r="I30" s="20" t="s">
        <v>33</v>
      </c>
      <c r="J30" s="36">
        <v>11</v>
      </c>
      <c r="K30" s="48"/>
      <c r="L30" s="49"/>
      <c r="M30" s="49"/>
      <c r="N30" s="49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2"/>
      <c r="AB30" s="52"/>
      <c r="AC30" s="52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2"/>
      <c r="AQ30" s="52"/>
      <c r="AR30" s="52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3"/>
    </row>
    <row r="31" spans="1:57" s="18" customFormat="1" ht="79.5" customHeight="1" x14ac:dyDescent="0.25">
      <c r="A31" s="20">
        <v>13</v>
      </c>
      <c r="B31" s="21" t="s">
        <v>139</v>
      </c>
      <c r="C31" s="25" t="s">
        <v>66</v>
      </c>
      <c r="D31" s="21" t="s">
        <v>223</v>
      </c>
      <c r="E31" s="21" t="s">
        <v>220</v>
      </c>
      <c r="F31" s="22">
        <v>365375</v>
      </c>
      <c r="G31" s="17">
        <v>43922</v>
      </c>
      <c r="H31" s="96">
        <v>44926</v>
      </c>
      <c r="I31" s="20" t="s">
        <v>33</v>
      </c>
      <c r="J31" s="36">
        <v>11</v>
      </c>
      <c r="K31" s="48"/>
      <c r="L31" s="49"/>
      <c r="M31" s="49"/>
      <c r="N31" s="49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2"/>
      <c r="AB31" s="52"/>
      <c r="AC31" s="52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2"/>
      <c r="AQ31" s="52"/>
      <c r="AR31" s="52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3"/>
    </row>
    <row r="32" spans="1:57" s="18" customFormat="1" ht="79.5" customHeight="1" x14ac:dyDescent="0.25">
      <c r="A32" s="20">
        <v>14</v>
      </c>
      <c r="B32" s="21" t="s">
        <v>139</v>
      </c>
      <c r="C32" s="25" t="s">
        <v>67</v>
      </c>
      <c r="D32" s="21" t="s">
        <v>223</v>
      </c>
      <c r="E32" s="21" t="s">
        <v>220</v>
      </c>
      <c r="F32" s="22">
        <v>365368</v>
      </c>
      <c r="G32" s="17">
        <v>43922</v>
      </c>
      <c r="H32" s="96">
        <v>44926</v>
      </c>
      <c r="I32" s="20" t="s">
        <v>33</v>
      </c>
      <c r="J32" s="36">
        <v>11</v>
      </c>
      <c r="K32" s="48"/>
      <c r="L32" s="49"/>
      <c r="M32" s="49"/>
      <c r="N32" s="49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2"/>
      <c r="AB32" s="52"/>
      <c r="AC32" s="52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2"/>
      <c r="AQ32" s="52"/>
      <c r="AR32" s="52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3"/>
    </row>
    <row r="33" spans="1:57" s="18" customFormat="1" ht="79.5" customHeight="1" x14ac:dyDescent="0.25">
      <c r="A33" s="20">
        <v>15</v>
      </c>
      <c r="B33" s="21" t="s">
        <v>139</v>
      </c>
      <c r="C33" s="25" t="s">
        <v>76</v>
      </c>
      <c r="D33" s="21" t="s">
        <v>223</v>
      </c>
      <c r="E33" s="21" t="s">
        <v>220</v>
      </c>
      <c r="F33" s="22">
        <v>365265</v>
      </c>
      <c r="G33" s="17">
        <v>43922</v>
      </c>
      <c r="H33" s="96">
        <v>44926</v>
      </c>
      <c r="I33" s="20" t="s">
        <v>33</v>
      </c>
      <c r="J33" s="36">
        <v>11</v>
      </c>
      <c r="K33" s="48"/>
      <c r="L33" s="49"/>
      <c r="M33" s="49"/>
      <c r="N33" s="49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2"/>
      <c r="AB33" s="52"/>
      <c r="AC33" s="52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2"/>
      <c r="AQ33" s="52"/>
      <c r="AR33" s="52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3"/>
    </row>
    <row r="34" spans="1:57" s="18" customFormat="1" ht="79.5" customHeight="1" x14ac:dyDescent="0.25">
      <c r="A34" s="20">
        <v>16</v>
      </c>
      <c r="B34" s="21" t="s">
        <v>139</v>
      </c>
      <c r="C34" s="25" t="s">
        <v>108</v>
      </c>
      <c r="D34" s="21" t="s">
        <v>223</v>
      </c>
      <c r="E34" s="21" t="s">
        <v>220</v>
      </c>
      <c r="F34" s="22">
        <v>432443</v>
      </c>
      <c r="G34" s="17">
        <v>43922</v>
      </c>
      <c r="H34" s="96">
        <v>44926</v>
      </c>
      <c r="I34" s="20" t="s">
        <v>33</v>
      </c>
      <c r="J34" s="36">
        <v>11</v>
      </c>
      <c r="K34" s="48"/>
      <c r="L34" s="49"/>
      <c r="M34" s="49"/>
      <c r="N34" s="49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2"/>
      <c r="AB34" s="52"/>
      <c r="AC34" s="52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2"/>
      <c r="AQ34" s="52"/>
      <c r="AR34" s="52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3"/>
    </row>
    <row r="35" spans="1:57" s="18" customFormat="1" ht="79.5" customHeight="1" x14ac:dyDescent="0.25">
      <c r="A35" s="20">
        <v>17</v>
      </c>
      <c r="B35" s="21" t="s">
        <v>139</v>
      </c>
      <c r="C35" s="25" t="s">
        <v>109</v>
      </c>
      <c r="D35" s="21" t="s">
        <v>223</v>
      </c>
      <c r="E35" s="21" t="s">
        <v>220</v>
      </c>
      <c r="F35" s="22">
        <v>432444</v>
      </c>
      <c r="G35" s="17">
        <v>43922</v>
      </c>
      <c r="H35" s="96">
        <v>44926</v>
      </c>
      <c r="I35" s="20" t="s">
        <v>33</v>
      </c>
      <c r="J35" s="36">
        <v>11</v>
      </c>
      <c r="K35" s="48"/>
      <c r="L35" s="49"/>
      <c r="M35" s="49"/>
      <c r="N35" s="49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2"/>
      <c r="AB35" s="52"/>
      <c r="AC35" s="52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2"/>
      <c r="AQ35" s="52"/>
      <c r="AR35" s="52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3"/>
    </row>
    <row r="36" spans="1:57" s="18" customFormat="1" ht="79.5" customHeight="1" x14ac:dyDescent="0.25">
      <c r="A36" s="20">
        <v>18</v>
      </c>
      <c r="B36" s="21" t="s">
        <v>139</v>
      </c>
      <c r="C36" s="25" t="s">
        <v>65</v>
      </c>
      <c r="D36" s="21" t="s">
        <v>223</v>
      </c>
      <c r="E36" s="21" t="s">
        <v>220</v>
      </c>
      <c r="F36" s="22">
        <v>365363</v>
      </c>
      <c r="G36" s="17">
        <v>43922</v>
      </c>
      <c r="H36" s="96">
        <v>44926</v>
      </c>
      <c r="I36" s="20" t="s">
        <v>33</v>
      </c>
      <c r="J36" s="36">
        <v>11</v>
      </c>
      <c r="K36" s="48"/>
      <c r="L36" s="49"/>
      <c r="M36" s="49"/>
      <c r="N36" s="49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2"/>
      <c r="AB36" s="52"/>
      <c r="AC36" s="52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2"/>
      <c r="AQ36" s="52"/>
      <c r="AR36" s="52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3"/>
    </row>
    <row r="37" spans="1:57" s="18" customFormat="1" ht="79.5" customHeight="1" x14ac:dyDescent="0.25">
      <c r="A37" s="20">
        <v>19</v>
      </c>
      <c r="B37" s="21" t="s">
        <v>139</v>
      </c>
      <c r="C37" s="25" t="s">
        <v>121</v>
      </c>
      <c r="D37" s="21" t="s">
        <v>223</v>
      </c>
      <c r="E37" s="21" t="s">
        <v>220</v>
      </c>
      <c r="F37" s="22">
        <v>365369</v>
      </c>
      <c r="G37" s="17">
        <v>43922</v>
      </c>
      <c r="H37" s="96">
        <v>44926</v>
      </c>
      <c r="I37" s="20" t="s">
        <v>33</v>
      </c>
      <c r="J37" s="36">
        <v>11</v>
      </c>
      <c r="K37" s="48"/>
      <c r="L37" s="49"/>
      <c r="M37" s="49"/>
      <c r="N37" s="49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2"/>
      <c r="AB37" s="52"/>
      <c r="AC37" s="52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2"/>
      <c r="AQ37" s="52"/>
      <c r="AR37" s="52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3"/>
    </row>
    <row r="38" spans="1:57" s="18" customFormat="1" ht="79.5" customHeight="1" x14ac:dyDescent="0.25">
      <c r="A38" s="20">
        <v>20</v>
      </c>
      <c r="B38" s="21" t="s">
        <v>139</v>
      </c>
      <c r="C38" s="25" t="s">
        <v>122</v>
      </c>
      <c r="D38" s="21" t="s">
        <v>223</v>
      </c>
      <c r="E38" s="21" t="s">
        <v>220</v>
      </c>
      <c r="F38" s="22">
        <v>365374</v>
      </c>
      <c r="G38" s="17">
        <v>43922</v>
      </c>
      <c r="H38" s="96">
        <v>44926</v>
      </c>
      <c r="I38" s="20" t="s">
        <v>33</v>
      </c>
      <c r="J38" s="36">
        <v>11</v>
      </c>
      <c r="K38" s="48"/>
      <c r="L38" s="49"/>
      <c r="M38" s="49"/>
      <c r="N38" s="49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2"/>
      <c r="AB38" s="52"/>
      <c r="AC38" s="52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2"/>
      <c r="AQ38" s="52"/>
      <c r="AR38" s="52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3"/>
    </row>
    <row r="39" spans="1:57" s="18" customFormat="1" ht="79.5" customHeight="1" x14ac:dyDescent="0.25">
      <c r="A39" s="20">
        <v>21</v>
      </c>
      <c r="B39" s="21" t="s">
        <v>139</v>
      </c>
      <c r="C39" s="25" t="s">
        <v>68</v>
      </c>
      <c r="D39" s="21" t="s">
        <v>223</v>
      </c>
      <c r="E39" s="21" t="s">
        <v>220</v>
      </c>
      <c r="F39" s="22">
        <v>365395</v>
      </c>
      <c r="G39" s="17">
        <v>43922</v>
      </c>
      <c r="H39" s="96">
        <v>44926</v>
      </c>
      <c r="I39" s="20" t="s">
        <v>33</v>
      </c>
      <c r="J39" s="36">
        <v>11</v>
      </c>
      <c r="K39" s="48"/>
      <c r="L39" s="49"/>
      <c r="M39" s="49"/>
      <c r="N39" s="49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2"/>
      <c r="AB39" s="52"/>
      <c r="AC39" s="52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2"/>
      <c r="AQ39" s="52"/>
      <c r="AR39" s="52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3"/>
    </row>
    <row r="40" spans="1:57" s="18" customFormat="1" ht="79.5" customHeight="1" x14ac:dyDescent="0.25">
      <c r="A40" s="20">
        <v>22</v>
      </c>
      <c r="B40" s="21" t="s">
        <v>139</v>
      </c>
      <c r="C40" s="25" t="s">
        <v>69</v>
      </c>
      <c r="D40" s="21" t="s">
        <v>223</v>
      </c>
      <c r="E40" s="21" t="s">
        <v>220</v>
      </c>
      <c r="F40" s="22">
        <v>365376</v>
      </c>
      <c r="G40" s="17">
        <v>43922</v>
      </c>
      <c r="H40" s="96">
        <v>44926</v>
      </c>
      <c r="I40" s="20" t="s">
        <v>33</v>
      </c>
      <c r="J40" s="36">
        <v>11</v>
      </c>
      <c r="K40" s="48"/>
      <c r="L40" s="49"/>
      <c r="M40" s="49"/>
      <c r="N40" s="49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2"/>
      <c r="AB40" s="52"/>
      <c r="AC40" s="52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2"/>
      <c r="AQ40" s="52"/>
      <c r="AR40" s="52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3"/>
    </row>
    <row r="41" spans="1:57" s="18" customFormat="1" ht="79.5" customHeight="1" x14ac:dyDescent="0.25">
      <c r="A41" s="20">
        <v>23</v>
      </c>
      <c r="B41" s="21" t="s">
        <v>139</v>
      </c>
      <c r="C41" s="25" t="s">
        <v>70</v>
      </c>
      <c r="D41" s="21" t="s">
        <v>223</v>
      </c>
      <c r="E41" s="21" t="s">
        <v>220</v>
      </c>
      <c r="F41" s="22">
        <v>365377</v>
      </c>
      <c r="G41" s="17">
        <v>43922</v>
      </c>
      <c r="H41" s="96">
        <v>44926</v>
      </c>
      <c r="I41" s="20" t="s">
        <v>33</v>
      </c>
      <c r="J41" s="36">
        <v>11</v>
      </c>
      <c r="K41" s="48"/>
      <c r="L41" s="49"/>
      <c r="M41" s="49"/>
      <c r="N41" s="49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2"/>
      <c r="AB41" s="52"/>
      <c r="AC41" s="52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2"/>
      <c r="AQ41" s="52"/>
      <c r="AR41" s="52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3"/>
    </row>
    <row r="42" spans="1:57" s="18" customFormat="1" ht="79.5" customHeight="1" x14ac:dyDescent="0.25">
      <c r="A42" s="20">
        <v>24</v>
      </c>
      <c r="B42" s="21" t="s">
        <v>139</v>
      </c>
      <c r="C42" s="25" t="s">
        <v>81</v>
      </c>
      <c r="D42" s="21" t="s">
        <v>223</v>
      </c>
      <c r="E42" s="21" t="s">
        <v>220</v>
      </c>
      <c r="F42" s="22">
        <v>365370</v>
      </c>
      <c r="G42" s="17">
        <v>43922</v>
      </c>
      <c r="H42" s="96">
        <v>44926</v>
      </c>
      <c r="I42" s="20" t="s">
        <v>33</v>
      </c>
      <c r="J42" s="36">
        <v>11</v>
      </c>
      <c r="K42" s="48"/>
      <c r="L42" s="49"/>
      <c r="M42" s="49"/>
      <c r="N42" s="49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2"/>
      <c r="AB42" s="52"/>
      <c r="AC42" s="52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2"/>
      <c r="AQ42" s="52"/>
      <c r="AR42" s="52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3"/>
    </row>
    <row r="43" spans="1:57" s="18" customFormat="1" ht="79.5" customHeight="1" x14ac:dyDescent="0.25">
      <c r="A43" s="20">
        <v>25</v>
      </c>
      <c r="B43" s="21" t="s">
        <v>139</v>
      </c>
      <c r="C43" s="25" t="s">
        <v>106</v>
      </c>
      <c r="D43" s="21" t="s">
        <v>223</v>
      </c>
      <c r="E43" s="21" t="s">
        <v>220</v>
      </c>
      <c r="F43" s="23">
        <v>432440</v>
      </c>
      <c r="G43" s="17">
        <v>43922</v>
      </c>
      <c r="H43" s="96">
        <v>44926</v>
      </c>
      <c r="I43" s="20" t="s">
        <v>33</v>
      </c>
      <c r="J43" s="36">
        <v>11</v>
      </c>
      <c r="K43" s="48"/>
      <c r="L43" s="49"/>
      <c r="M43" s="49"/>
      <c r="N43" s="49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2"/>
      <c r="AB43" s="52"/>
      <c r="AC43" s="52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2"/>
      <c r="AQ43" s="52"/>
      <c r="AR43" s="52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3"/>
    </row>
    <row r="44" spans="1:57" s="18" customFormat="1" ht="79.5" customHeight="1" x14ac:dyDescent="0.25">
      <c r="A44" s="20">
        <v>26</v>
      </c>
      <c r="B44" s="21" t="s">
        <v>139</v>
      </c>
      <c r="C44" s="25" t="s">
        <v>107</v>
      </c>
      <c r="D44" s="21" t="s">
        <v>223</v>
      </c>
      <c r="E44" s="21" t="s">
        <v>220</v>
      </c>
      <c r="F44" s="23">
        <v>432441</v>
      </c>
      <c r="G44" s="17">
        <v>43922</v>
      </c>
      <c r="H44" s="96">
        <v>44926</v>
      </c>
      <c r="I44" s="20" t="s">
        <v>33</v>
      </c>
      <c r="J44" s="36">
        <v>11</v>
      </c>
      <c r="K44" s="48"/>
      <c r="L44" s="49"/>
      <c r="M44" s="49"/>
      <c r="N44" s="49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2"/>
      <c r="AB44" s="52"/>
      <c r="AC44" s="52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2"/>
      <c r="AQ44" s="52"/>
      <c r="AR44" s="52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3"/>
    </row>
    <row r="45" spans="1:57" s="18" customFormat="1" ht="79.5" customHeight="1" x14ac:dyDescent="0.25">
      <c r="A45" s="20">
        <v>27</v>
      </c>
      <c r="B45" s="21" t="s">
        <v>139</v>
      </c>
      <c r="C45" s="25" t="s">
        <v>110</v>
      </c>
      <c r="D45" s="21" t="s">
        <v>223</v>
      </c>
      <c r="E45" s="21" t="s">
        <v>220</v>
      </c>
      <c r="F45" s="23">
        <v>432451</v>
      </c>
      <c r="G45" s="17">
        <v>43922</v>
      </c>
      <c r="H45" s="96">
        <v>44926</v>
      </c>
      <c r="I45" s="20" t="s">
        <v>33</v>
      </c>
      <c r="J45" s="36">
        <v>11</v>
      </c>
      <c r="K45" s="48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2"/>
      <c r="AB45" s="52"/>
      <c r="AC45" s="52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2"/>
      <c r="AQ45" s="52"/>
      <c r="AR45" s="52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3"/>
    </row>
    <row r="46" spans="1:57" s="18" customFormat="1" ht="79.5" customHeight="1" x14ac:dyDescent="0.25">
      <c r="A46" s="20">
        <v>28</v>
      </c>
      <c r="B46" s="21" t="s">
        <v>139</v>
      </c>
      <c r="C46" s="25" t="s">
        <v>112</v>
      </c>
      <c r="D46" s="21" t="s">
        <v>223</v>
      </c>
      <c r="E46" s="21" t="s">
        <v>220</v>
      </c>
      <c r="F46" s="23">
        <v>432456</v>
      </c>
      <c r="G46" s="17">
        <v>43922</v>
      </c>
      <c r="H46" s="96">
        <v>44926</v>
      </c>
      <c r="I46" s="20" t="s">
        <v>33</v>
      </c>
      <c r="J46" s="36">
        <v>11</v>
      </c>
      <c r="K46" s="48"/>
      <c r="L46" s="49"/>
      <c r="M46" s="49"/>
      <c r="N46" s="49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2"/>
      <c r="AB46" s="52"/>
      <c r="AC46" s="52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2"/>
      <c r="AQ46" s="52"/>
      <c r="AR46" s="52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3"/>
    </row>
    <row r="47" spans="1:57" s="18" customFormat="1" ht="79.5" customHeight="1" x14ac:dyDescent="0.25">
      <c r="A47" s="20">
        <v>29</v>
      </c>
      <c r="B47" s="21" t="s">
        <v>139</v>
      </c>
      <c r="C47" s="25" t="s">
        <v>113</v>
      </c>
      <c r="D47" s="21" t="s">
        <v>223</v>
      </c>
      <c r="E47" s="21" t="s">
        <v>220</v>
      </c>
      <c r="F47" s="23">
        <v>432477</v>
      </c>
      <c r="G47" s="17">
        <v>43922</v>
      </c>
      <c r="H47" s="96">
        <v>44926</v>
      </c>
      <c r="I47" s="20" t="s">
        <v>33</v>
      </c>
      <c r="J47" s="36">
        <v>11</v>
      </c>
      <c r="K47" s="48"/>
      <c r="L47" s="49"/>
      <c r="M47" s="49"/>
      <c r="N47" s="49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2"/>
      <c r="AB47" s="52"/>
      <c r="AC47" s="52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2"/>
      <c r="AQ47" s="52"/>
      <c r="AR47" s="52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3"/>
    </row>
    <row r="48" spans="1:57" s="18" customFormat="1" ht="79.5" customHeight="1" x14ac:dyDescent="0.25">
      <c r="A48" s="20">
        <v>30</v>
      </c>
      <c r="B48" s="21" t="s">
        <v>139</v>
      </c>
      <c r="C48" s="25" t="s">
        <v>114</v>
      </c>
      <c r="D48" s="21" t="s">
        <v>223</v>
      </c>
      <c r="E48" s="21" t="s">
        <v>220</v>
      </c>
      <c r="F48" s="23">
        <v>432483</v>
      </c>
      <c r="G48" s="17">
        <v>43922</v>
      </c>
      <c r="H48" s="96">
        <v>44926</v>
      </c>
      <c r="I48" s="20" t="s">
        <v>33</v>
      </c>
      <c r="J48" s="36">
        <v>11</v>
      </c>
      <c r="K48" s="48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2"/>
      <c r="AB48" s="52"/>
      <c r="AC48" s="52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2"/>
      <c r="AQ48" s="52"/>
      <c r="AR48" s="52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3"/>
    </row>
    <row r="49" spans="1:57" s="18" customFormat="1" ht="79.5" customHeight="1" x14ac:dyDescent="0.25">
      <c r="A49" s="20">
        <v>31</v>
      </c>
      <c r="B49" s="21" t="s">
        <v>139</v>
      </c>
      <c r="C49" s="25" t="s">
        <v>71</v>
      </c>
      <c r="D49" s="21" t="s">
        <v>223</v>
      </c>
      <c r="E49" s="21" t="s">
        <v>220</v>
      </c>
      <c r="F49" s="23">
        <v>365338</v>
      </c>
      <c r="G49" s="17">
        <v>43922</v>
      </c>
      <c r="H49" s="96">
        <v>44926</v>
      </c>
      <c r="I49" s="20" t="s">
        <v>33</v>
      </c>
      <c r="J49" s="36">
        <v>11</v>
      </c>
      <c r="K49" s="48"/>
      <c r="L49" s="49"/>
      <c r="M49" s="49"/>
      <c r="N49" s="49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2"/>
      <c r="AB49" s="52"/>
      <c r="AC49" s="52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2"/>
      <c r="AQ49" s="52"/>
      <c r="AR49" s="52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3"/>
    </row>
    <row r="50" spans="1:57" s="18" customFormat="1" ht="79.5" customHeight="1" x14ac:dyDescent="0.25">
      <c r="A50" s="20">
        <v>32</v>
      </c>
      <c r="B50" s="21" t="s">
        <v>139</v>
      </c>
      <c r="C50" s="25" t="s">
        <v>72</v>
      </c>
      <c r="D50" s="21" t="s">
        <v>223</v>
      </c>
      <c r="E50" s="21" t="s">
        <v>220</v>
      </c>
      <c r="F50" s="23">
        <v>365255</v>
      </c>
      <c r="G50" s="17">
        <v>43922</v>
      </c>
      <c r="H50" s="96">
        <v>44926</v>
      </c>
      <c r="I50" s="20" t="s">
        <v>33</v>
      </c>
      <c r="J50" s="36">
        <v>11</v>
      </c>
      <c r="K50" s="48"/>
      <c r="L50" s="49"/>
      <c r="M50" s="49"/>
      <c r="N50" s="49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2"/>
      <c r="AB50" s="52"/>
      <c r="AC50" s="52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2"/>
      <c r="AQ50" s="52"/>
      <c r="AR50" s="52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3"/>
    </row>
    <row r="51" spans="1:57" s="18" customFormat="1" ht="79.5" customHeight="1" x14ac:dyDescent="0.25">
      <c r="A51" s="20">
        <v>33</v>
      </c>
      <c r="B51" s="21" t="s">
        <v>139</v>
      </c>
      <c r="C51" s="25" t="s">
        <v>82</v>
      </c>
      <c r="D51" s="21" t="s">
        <v>223</v>
      </c>
      <c r="E51" s="21" t="s">
        <v>220</v>
      </c>
      <c r="F51" s="23">
        <v>365398</v>
      </c>
      <c r="G51" s="17">
        <v>43922</v>
      </c>
      <c r="H51" s="96">
        <v>44926</v>
      </c>
      <c r="I51" s="20" t="s">
        <v>33</v>
      </c>
      <c r="J51" s="36">
        <v>11</v>
      </c>
      <c r="K51" s="48"/>
      <c r="L51" s="49"/>
      <c r="M51" s="49"/>
      <c r="N51" s="49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2"/>
      <c r="AB51" s="52"/>
      <c r="AC51" s="52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2"/>
      <c r="AQ51" s="52"/>
      <c r="AR51" s="52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3"/>
    </row>
    <row r="52" spans="1:57" s="18" customFormat="1" ht="79.5" customHeight="1" x14ac:dyDescent="0.25">
      <c r="A52" s="20">
        <v>34</v>
      </c>
      <c r="B52" s="21" t="s">
        <v>139</v>
      </c>
      <c r="C52" s="25" t="s">
        <v>73</v>
      </c>
      <c r="D52" s="21" t="s">
        <v>223</v>
      </c>
      <c r="E52" s="21" t="s">
        <v>220</v>
      </c>
      <c r="F52" s="23">
        <v>365256</v>
      </c>
      <c r="G52" s="17">
        <v>43922</v>
      </c>
      <c r="H52" s="96">
        <v>44926</v>
      </c>
      <c r="I52" s="20" t="s">
        <v>33</v>
      </c>
      <c r="J52" s="36">
        <v>11</v>
      </c>
      <c r="K52" s="48"/>
      <c r="L52" s="49"/>
      <c r="M52" s="49"/>
      <c r="N52" s="49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2"/>
      <c r="AB52" s="52"/>
      <c r="AC52" s="52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2"/>
      <c r="AQ52" s="52"/>
      <c r="AR52" s="52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3"/>
    </row>
    <row r="53" spans="1:57" s="18" customFormat="1" ht="79.5" customHeight="1" x14ac:dyDescent="0.25">
      <c r="A53" s="20">
        <v>35</v>
      </c>
      <c r="B53" s="21" t="s">
        <v>139</v>
      </c>
      <c r="C53" s="25" t="s">
        <v>74</v>
      </c>
      <c r="D53" s="21" t="s">
        <v>223</v>
      </c>
      <c r="E53" s="21" t="s">
        <v>220</v>
      </c>
      <c r="F53" s="23">
        <v>365257</v>
      </c>
      <c r="G53" s="17">
        <v>43922</v>
      </c>
      <c r="H53" s="96">
        <v>44926</v>
      </c>
      <c r="I53" s="20" t="s">
        <v>33</v>
      </c>
      <c r="J53" s="36">
        <v>11</v>
      </c>
      <c r="K53" s="48"/>
      <c r="L53" s="49"/>
      <c r="M53" s="49"/>
      <c r="N53" s="49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2"/>
      <c r="AB53" s="52"/>
      <c r="AC53" s="52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2"/>
      <c r="AQ53" s="52"/>
      <c r="AR53" s="52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3"/>
    </row>
    <row r="54" spans="1:57" s="18" customFormat="1" ht="79.5" customHeight="1" x14ac:dyDescent="0.25">
      <c r="A54" s="20">
        <v>36</v>
      </c>
      <c r="B54" s="21" t="s">
        <v>139</v>
      </c>
      <c r="C54" s="25" t="s">
        <v>75</v>
      </c>
      <c r="D54" s="21" t="s">
        <v>223</v>
      </c>
      <c r="E54" s="21" t="s">
        <v>220</v>
      </c>
      <c r="F54" s="23">
        <v>365258</v>
      </c>
      <c r="G54" s="17">
        <v>43922</v>
      </c>
      <c r="H54" s="96">
        <v>44926</v>
      </c>
      <c r="I54" s="20" t="s">
        <v>33</v>
      </c>
      <c r="J54" s="36">
        <v>11</v>
      </c>
      <c r="K54" s="48"/>
      <c r="L54" s="49"/>
      <c r="M54" s="49"/>
      <c r="N54" s="49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2"/>
      <c r="AB54" s="52"/>
      <c r="AC54" s="52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2"/>
      <c r="AQ54" s="52"/>
      <c r="AR54" s="52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3"/>
    </row>
    <row r="55" spans="1:57" s="18" customFormat="1" ht="79.5" customHeight="1" x14ac:dyDescent="0.25">
      <c r="A55" s="20">
        <v>37</v>
      </c>
      <c r="B55" s="21" t="s">
        <v>139</v>
      </c>
      <c r="C55" s="25" t="s">
        <v>123</v>
      </c>
      <c r="D55" s="21" t="s">
        <v>223</v>
      </c>
      <c r="E55" s="21" t="s">
        <v>220</v>
      </c>
      <c r="F55" s="23">
        <v>365253</v>
      </c>
      <c r="G55" s="17">
        <v>43922</v>
      </c>
      <c r="H55" s="96">
        <v>44926</v>
      </c>
      <c r="I55" s="20" t="s">
        <v>33</v>
      </c>
      <c r="J55" s="36">
        <v>11</v>
      </c>
      <c r="K55" s="48"/>
      <c r="L55" s="49"/>
      <c r="M55" s="49"/>
      <c r="N55" s="49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2"/>
      <c r="AB55" s="52"/>
      <c r="AC55" s="52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2"/>
      <c r="AQ55" s="52"/>
      <c r="AR55" s="52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3"/>
    </row>
    <row r="56" spans="1:57" s="18" customFormat="1" ht="79.5" customHeight="1" x14ac:dyDescent="0.25">
      <c r="A56" s="20">
        <v>38</v>
      </c>
      <c r="B56" s="21" t="s">
        <v>139</v>
      </c>
      <c r="C56" s="25" t="s">
        <v>124</v>
      </c>
      <c r="D56" s="21" t="s">
        <v>223</v>
      </c>
      <c r="E56" s="21" t="s">
        <v>220</v>
      </c>
      <c r="F56" s="23">
        <v>365346</v>
      </c>
      <c r="G56" s="17">
        <v>43922</v>
      </c>
      <c r="H56" s="96">
        <v>44926</v>
      </c>
      <c r="I56" s="20" t="s">
        <v>33</v>
      </c>
      <c r="J56" s="36">
        <v>11</v>
      </c>
      <c r="K56" s="48"/>
      <c r="L56" s="49"/>
      <c r="M56" s="49"/>
      <c r="N56" s="49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2"/>
      <c r="AB56" s="52"/>
      <c r="AC56" s="52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2"/>
      <c r="AQ56" s="52"/>
      <c r="AR56" s="52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3"/>
    </row>
    <row r="57" spans="1:57" s="18" customFormat="1" ht="79.5" customHeight="1" x14ac:dyDescent="0.25">
      <c r="A57" s="20">
        <v>39</v>
      </c>
      <c r="B57" s="21" t="s">
        <v>139</v>
      </c>
      <c r="C57" s="25" t="s">
        <v>125</v>
      </c>
      <c r="D57" s="21" t="s">
        <v>223</v>
      </c>
      <c r="E57" s="21" t="s">
        <v>220</v>
      </c>
      <c r="F57" s="23">
        <v>365343</v>
      </c>
      <c r="G57" s="17">
        <v>43922</v>
      </c>
      <c r="H57" s="96">
        <v>44926</v>
      </c>
      <c r="I57" s="20" t="s">
        <v>33</v>
      </c>
      <c r="J57" s="36">
        <v>11</v>
      </c>
      <c r="K57" s="48"/>
      <c r="L57" s="49"/>
      <c r="M57" s="49"/>
      <c r="N57" s="49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2"/>
      <c r="AB57" s="52"/>
      <c r="AC57" s="52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2"/>
      <c r="AQ57" s="52"/>
      <c r="AR57" s="52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3"/>
    </row>
    <row r="58" spans="1:57" s="18" customFormat="1" ht="79.5" customHeight="1" x14ac:dyDescent="0.25">
      <c r="A58" s="20">
        <v>40</v>
      </c>
      <c r="B58" s="21" t="s">
        <v>139</v>
      </c>
      <c r="C58" s="25" t="s">
        <v>83</v>
      </c>
      <c r="D58" s="21" t="s">
        <v>223</v>
      </c>
      <c r="E58" s="21" t="s">
        <v>220</v>
      </c>
      <c r="F58" s="22">
        <v>365393</v>
      </c>
      <c r="G58" s="17">
        <v>43922</v>
      </c>
      <c r="H58" s="96">
        <v>44926</v>
      </c>
      <c r="I58" s="20" t="s">
        <v>33</v>
      </c>
      <c r="J58" s="36">
        <v>11</v>
      </c>
      <c r="K58" s="48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2"/>
      <c r="AB58" s="52"/>
      <c r="AC58" s="52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2"/>
      <c r="AQ58" s="52"/>
      <c r="AR58" s="52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3"/>
    </row>
    <row r="59" spans="1:57" s="18" customFormat="1" ht="79.5" customHeight="1" x14ac:dyDescent="0.25">
      <c r="A59" s="20">
        <v>41</v>
      </c>
      <c r="B59" s="21" t="s">
        <v>139</v>
      </c>
      <c r="C59" s="25" t="s">
        <v>84</v>
      </c>
      <c r="D59" s="21" t="s">
        <v>223</v>
      </c>
      <c r="E59" s="21" t="s">
        <v>220</v>
      </c>
      <c r="F59" s="22">
        <v>365394</v>
      </c>
      <c r="G59" s="17">
        <v>43922</v>
      </c>
      <c r="H59" s="96">
        <v>44926</v>
      </c>
      <c r="I59" s="20" t="s">
        <v>33</v>
      </c>
      <c r="J59" s="36">
        <v>11</v>
      </c>
      <c r="K59" s="48"/>
      <c r="L59" s="49"/>
      <c r="M59" s="49"/>
      <c r="N59" s="49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2"/>
      <c r="AB59" s="52"/>
      <c r="AC59" s="52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2"/>
      <c r="AQ59" s="52"/>
      <c r="AR59" s="52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3"/>
    </row>
    <row r="60" spans="1:57" s="18" customFormat="1" ht="79.5" customHeight="1" x14ac:dyDescent="0.25">
      <c r="A60" s="20">
        <v>42</v>
      </c>
      <c r="B60" s="21" t="s">
        <v>139</v>
      </c>
      <c r="C60" s="25" t="s">
        <v>126</v>
      </c>
      <c r="D60" s="21" t="s">
        <v>223</v>
      </c>
      <c r="E60" s="21" t="s">
        <v>220</v>
      </c>
      <c r="F60" s="22">
        <v>365269</v>
      </c>
      <c r="G60" s="17">
        <v>43922</v>
      </c>
      <c r="H60" s="96">
        <v>44926</v>
      </c>
      <c r="I60" s="20" t="s">
        <v>33</v>
      </c>
      <c r="J60" s="36">
        <v>11</v>
      </c>
      <c r="K60" s="48"/>
      <c r="L60" s="49"/>
      <c r="M60" s="49"/>
      <c r="N60" s="49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2"/>
      <c r="AB60" s="52"/>
      <c r="AC60" s="52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2"/>
      <c r="AQ60" s="52"/>
      <c r="AR60" s="52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3"/>
    </row>
    <row r="61" spans="1:57" s="18" customFormat="1" ht="79.5" customHeight="1" x14ac:dyDescent="0.25">
      <c r="A61" s="20">
        <v>43</v>
      </c>
      <c r="B61" s="21" t="s">
        <v>139</v>
      </c>
      <c r="C61" s="25" t="s">
        <v>86</v>
      </c>
      <c r="D61" s="21" t="s">
        <v>223</v>
      </c>
      <c r="E61" s="21" t="s">
        <v>220</v>
      </c>
      <c r="F61" s="22">
        <v>365291</v>
      </c>
      <c r="G61" s="17">
        <v>43922</v>
      </c>
      <c r="H61" s="96">
        <v>44926</v>
      </c>
      <c r="I61" s="20" t="s">
        <v>33</v>
      </c>
      <c r="J61" s="36">
        <v>11</v>
      </c>
      <c r="K61" s="48"/>
      <c r="L61" s="49"/>
      <c r="M61" s="49"/>
      <c r="N61" s="49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2"/>
      <c r="AB61" s="52"/>
      <c r="AC61" s="52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2"/>
      <c r="AQ61" s="52"/>
      <c r="AR61" s="52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3"/>
    </row>
    <row r="62" spans="1:57" s="18" customFormat="1" ht="79.5" customHeight="1" x14ac:dyDescent="0.25">
      <c r="A62" s="20">
        <v>44</v>
      </c>
      <c r="B62" s="21" t="s">
        <v>139</v>
      </c>
      <c r="C62" s="25" t="s">
        <v>127</v>
      </c>
      <c r="D62" s="21" t="s">
        <v>223</v>
      </c>
      <c r="E62" s="21" t="s">
        <v>220</v>
      </c>
      <c r="F62" s="22">
        <v>365293</v>
      </c>
      <c r="G62" s="17">
        <v>43922</v>
      </c>
      <c r="H62" s="96">
        <v>44926</v>
      </c>
      <c r="I62" s="20" t="s">
        <v>33</v>
      </c>
      <c r="J62" s="36">
        <v>11</v>
      </c>
      <c r="K62" s="48"/>
      <c r="L62" s="49"/>
      <c r="M62" s="49"/>
      <c r="N62" s="49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2"/>
      <c r="AB62" s="52"/>
      <c r="AC62" s="52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2"/>
      <c r="AQ62" s="52"/>
      <c r="AR62" s="52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3"/>
    </row>
    <row r="63" spans="1:57" s="18" customFormat="1" ht="79.5" customHeight="1" x14ac:dyDescent="0.25">
      <c r="A63" s="20">
        <v>45</v>
      </c>
      <c r="B63" s="21" t="s">
        <v>139</v>
      </c>
      <c r="C63" s="25" t="s">
        <v>87</v>
      </c>
      <c r="D63" s="21" t="s">
        <v>223</v>
      </c>
      <c r="E63" s="21" t="s">
        <v>220</v>
      </c>
      <c r="F63" s="22">
        <v>365292</v>
      </c>
      <c r="G63" s="17">
        <v>43922</v>
      </c>
      <c r="H63" s="96">
        <v>44926</v>
      </c>
      <c r="I63" s="20" t="s">
        <v>33</v>
      </c>
      <c r="J63" s="36">
        <v>11</v>
      </c>
      <c r="K63" s="48"/>
      <c r="L63" s="49"/>
      <c r="M63" s="49"/>
      <c r="N63" s="49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2"/>
      <c r="AB63" s="52"/>
      <c r="AC63" s="52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2"/>
      <c r="AQ63" s="52"/>
      <c r="AR63" s="52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3"/>
    </row>
    <row r="64" spans="1:57" s="18" customFormat="1" ht="79.5" customHeight="1" x14ac:dyDescent="0.25">
      <c r="A64" s="20">
        <v>46</v>
      </c>
      <c r="B64" s="21" t="s">
        <v>139</v>
      </c>
      <c r="C64" s="25" t="s">
        <v>128</v>
      </c>
      <c r="D64" s="21" t="s">
        <v>223</v>
      </c>
      <c r="E64" s="21" t="s">
        <v>220</v>
      </c>
      <c r="F64" s="22">
        <v>365367</v>
      </c>
      <c r="G64" s="17">
        <v>43922</v>
      </c>
      <c r="H64" s="96">
        <v>44926</v>
      </c>
      <c r="I64" s="20" t="s">
        <v>33</v>
      </c>
      <c r="J64" s="36">
        <v>11</v>
      </c>
      <c r="K64" s="48"/>
      <c r="L64" s="49"/>
      <c r="M64" s="49"/>
      <c r="N64" s="49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2"/>
      <c r="AB64" s="52"/>
      <c r="AC64" s="52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2"/>
      <c r="AQ64" s="52"/>
      <c r="AR64" s="52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3"/>
    </row>
    <row r="65" spans="1:57" s="18" customFormat="1" ht="79.5" customHeight="1" x14ac:dyDescent="0.25">
      <c r="A65" s="20">
        <v>47</v>
      </c>
      <c r="B65" s="21" t="s">
        <v>139</v>
      </c>
      <c r="C65" s="25" t="s">
        <v>89</v>
      </c>
      <c r="D65" s="21" t="s">
        <v>223</v>
      </c>
      <c r="E65" s="21" t="s">
        <v>220</v>
      </c>
      <c r="F65" s="22">
        <v>432339</v>
      </c>
      <c r="G65" s="17">
        <v>43922</v>
      </c>
      <c r="H65" s="96">
        <v>44926</v>
      </c>
      <c r="I65" s="20" t="s">
        <v>33</v>
      </c>
      <c r="J65" s="36">
        <v>11</v>
      </c>
      <c r="K65" s="48"/>
      <c r="L65" s="49"/>
      <c r="M65" s="49"/>
      <c r="N65" s="49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2"/>
      <c r="AB65" s="52"/>
      <c r="AC65" s="52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2"/>
      <c r="AQ65" s="52"/>
      <c r="AR65" s="52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3"/>
    </row>
    <row r="66" spans="1:57" s="18" customFormat="1" ht="79.5" customHeight="1" x14ac:dyDescent="0.25">
      <c r="A66" s="20">
        <v>48</v>
      </c>
      <c r="B66" s="21" t="s">
        <v>139</v>
      </c>
      <c r="C66" s="25" t="s">
        <v>90</v>
      </c>
      <c r="D66" s="21" t="s">
        <v>223</v>
      </c>
      <c r="E66" s="21" t="s">
        <v>220</v>
      </c>
      <c r="F66" s="22">
        <v>432340</v>
      </c>
      <c r="G66" s="17">
        <v>43922</v>
      </c>
      <c r="H66" s="96">
        <v>44926</v>
      </c>
      <c r="I66" s="20" t="s">
        <v>33</v>
      </c>
      <c r="J66" s="36">
        <v>11</v>
      </c>
      <c r="K66" s="48"/>
      <c r="L66" s="49"/>
      <c r="M66" s="49"/>
      <c r="N66" s="49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2"/>
      <c r="AB66" s="52"/>
      <c r="AC66" s="52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2"/>
      <c r="AQ66" s="52"/>
      <c r="AR66" s="52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3"/>
    </row>
    <row r="67" spans="1:57" s="18" customFormat="1" ht="79.5" customHeight="1" x14ac:dyDescent="0.25">
      <c r="A67" s="20">
        <v>49</v>
      </c>
      <c r="B67" s="21" t="s">
        <v>139</v>
      </c>
      <c r="C67" s="25" t="s">
        <v>92</v>
      </c>
      <c r="D67" s="21" t="s">
        <v>223</v>
      </c>
      <c r="E67" s="21" t="s">
        <v>220</v>
      </c>
      <c r="F67" s="22">
        <v>432345</v>
      </c>
      <c r="G67" s="17">
        <v>43922</v>
      </c>
      <c r="H67" s="96">
        <v>44926</v>
      </c>
      <c r="I67" s="20" t="s">
        <v>33</v>
      </c>
      <c r="J67" s="36">
        <v>11</v>
      </c>
      <c r="K67" s="48"/>
      <c r="L67" s="49"/>
      <c r="M67" s="49"/>
      <c r="N67" s="49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2"/>
      <c r="AB67" s="52"/>
      <c r="AC67" s="52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2"/>
      <c r="AQ67" s="52"/>
      <c r="AR67" s="52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3"/>
    </row>
    <row r="68" spans="1:57" s="18" customFormat="1" ht="79.5" customHeight="1" x14ac:dyDescent="0.25">
      <c r="A68" s="20">
        <v>50</v>
      </c>
      <c r="B68" s="21" t="s">
        <v>139</v>
      </c>
      <c r="C68" s="25" t="s">
        <v>93</v>
      </c>
      <c r="D68" s="21" t="s">
        <v>223</v>
      </c>
      <c r="E68" s="21" t="s">
        <v>220</v>
      </c>
      <c r="F68" s="22">
        <v>432375</v>
      </c>
      <c r="G68" s="17">
        <v>43922</v>
      </c>
      <c r="H68" s="96">
        <v>44926</v>
      </c>
      <c r="I68" s="20" t="s">
        <v>33</v>
      </c>
      <c r="J68" s="36">
        <v>11</v>
      </c>
      <c r="K68" s="48"/>
      <c r="L68" s="49"/>
      <c r="M68" s="49"/>
      <c r="N68" s="49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2"/>
      <c r="AB68" s="52"/>
      <c r="AC68" s="52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2"/>
      <c r="AQ68" s="52"/>
      <c r="AR68" s="52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3"/>
    </row>
    <row r="69" spans="1:57" s="18" customFormat="1" ht="79.5" customHeight="1" x14ac:dyDescent="0.25">
      <c r="A69" s="20">
        <v>51</v>
      </c>
      <c r="B69" s="21" t="s">
        <v>139</v>
      </c>
      <c r="C69" s="25" t="s">
        <v>94</v>
      </c>
      <c r="D69" s="21" t="s">
        <v>223</v>
      </c>
      <c r="E69" s="21" t="s">
        <v>220</v>
      </c>
      <c r="F69" s="22">
        <v>432378</v>
      </c>
      <c r="G69" s="17">
        <v>43922</v>
      </c>
      <c r="H69" s="96">
        <v>44926</v>
      </c>
      <c r="I69" s="20" t="s">
        <v>33</v>
      </c>
      <c r="J69" s="36">
        <v>11</v>
      </c>
      <c r="K69" s="48"/>
      <c r="L69" s="49"/>
      <c r="M69" s="49"/>
      <c r="N69" s="49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2"/>
      <c r="AB69" s="52"/>
      <c r="AC69" s="52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2"/>
      <c r="AQ69" s="52"/>
      <c r="AR69" s="52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3"/>
    </row>
    <row r="70" spans="1:57" s="18" customFormat="1" ht="79.5" customHeight="1" x14ac:dyDescent="0.25">
      <c r="A70" s="20">
        <v>52</v>
      </c>
      <c r="B70" s="21" t="s">
        <v>139</v>
      </c>
      <c r="C70" s="25" t="s">
        <v>95</v>
      </c>
      <c r="D70" s="21" t="s">
        <v>223</v>
      </c>
      <c r="E70" s="21" t="s">
        <v>220</v>
      </c>
      <c r="F70" s="22">
        <v>432383</v>
      </c>
      <c r="G70" s="17">
        <v>43922</v>
      </c>
      <c r="H70" s="96">
        <v>44926</v>
      </c>
      <c r="I70" s="20" t="s">
        <v>33</v>
      </c>
      <c r="J70" s="36">
        <v>11</v>
      </c>
      <c r="K70" s="48"/>
      <c r="L70" s="49"/>
      <c r="M70" s="49"/>
      <c r="N70" s="49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2"/>
      <c r="AB70" s="52"/>
      <c r="AC70" s="52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2"/>
      <c r="AQ70" s="52"/>
      <c r="AR70" s="52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3"/>
    </row>
    <row r="71" spans="1:57" s="18" customFormat="1" ht="79.5" customHeight="1" x14ac:dyDescent="0.25">
      <c r="A71" s="20">
        <v>53</v>
      </c>
      <c r="B71" s="21" t="s">
        <v>139</v>
      </c>
      <c r="C71" s="25" t="s">
        <v>96</v>
      </c>
      <c r="D71" s="21" t="s">
        <v>223</v>
      </c>
      <c r="E71" s="21" t="s">
        <v>220</v>
      </c>
      <c r="F71" s="22">
        <v>432402</v>
      </c>
      <c r="G71" s="17">
        <v>43922</v>
      </c>
      <c r="H71" s="96">
        <v>44926</v>
      </c>
      <c r="I71" s="20" t="s">
        <v>33</v>
      </c>
      <c r="J71" s="36">
        <v>11</v>
      </c>
      <c r="K71" s="48"/>
      <c r="L71" s="49"/>
      <c r="M71" s="49"/>
      <c r="N71" s="49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2"/>
      <c r="AB71" s="52"/>
      <c r="AC71" s="52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2"/>
      <c r="AQ71" s="52"/>
      <c r="AR71" s="52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3"/>
    </row>
    <row r="72" spans="1:57" s="18" customFormat="1" ht="79.5" customHeight="1" x14ac:dyDescent="0.25">
      <c r="A72" s="20">
        <v>54</v>
      </c>
      <c r="B72" s="21" t="s">
        <v>139</v>
      </c>
      <c r="C72" s="25" t="s">
        <v>111</v>
      </c>
      <c r="D72" s="21" t="s">
        <v>223</v>
      </c>
      <c r="E72" s="21" t="s">
        <v>220</v>
      </c>
      <c r="F72" s="22">
        <v>432454</v>
      </c>
      <c r="G72" s="17">
        <v>43922</v>
      </c>
      <c r="H72" s="96">
        <v>44926</v>
      </c>
      <c r="I72" s="20" t="s">
        <v>33</v>
      </c>
      <c r="J72" s="36">
        <v>11</v>
      </c>
      <c r="K72" s="48"/>
      <c r="L72" s="49"/>
      <c r="M72" s="49"/>
      <c r="N72" s="49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2"/>
      <c r="AB72" s="52"/>
      <c r="AC72" s="52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2"/>
      <c r="AQ72" s="52"/>
      <c r="AR72" s="52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3"/>
    </row>
    <row r="73" spans="1:57" s="18" customFormat="1" ht="79.5" customHeight="1" x14ac:dyDescent="0.25">
      <c r="A73" s="20">
        <v>55</v>
      </c>
      <c r="B73" s="21" t="s">
        <v>139</v>
      </c>
      <c r="C73" s="25" t="s">
        <v>115</v>
      </c>
      <c r="D73" s="21" t="s">
        <v>223</v>
      </c>
      <c r="E73" s="21" t="s">
        <v>220</v>
      </c>
      <c r="F73" s="22">
        <v>432487</v>
      </c>
      <c r="G73" s="17">
        <v>43922</v>
      </c>
      <c r="H73" s="96">
        <v>44926</v>
      </c>
      <c r="I73" s="20" t="s">
        <v>33</v>
      </c>
      <c r="J73" s="36">
        <v>11</v>
      </c>
      <c r="K73" s="48"/>
      <c r="L73" s="49"/>
      <c r="M73" s="49"/>
      <c r="N73" s="49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2"/>
      <c r="AB73" s="52"/>
      <c r="AC73" s="52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2"/>
      <c r="AQ73" s="52"/>
      <c r="AR73" s="52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3"/>
    </row>
    <row r="74" spans="1:57" s="18" customFormat="1" ht="79.5" customHeight="1" x14ac:dyDescent="0.25">
      <c r="A74" s="20">
        <v>56</v>
      </c>
      <c r="B74" s="21" t="s">
        <v>139</v>
      </c>
      <c r="C74" s="25" t="s">
        <v>88</v>
      </c>
      <c r="D74" s="21" t="s">
        <v>223</v>
      </c>
      <c r="E74" s="21" t="s">
        <v>220</v>
      </c>
      <c r="F74" s="22">
        <v>432338</v>
      </c>
      <c r="G74" s="17">
        <v>43922</v>
      </c>
      <c r="H74" s="96">
        <v>44926</v>
      </c>
      <c r="I74" s="20" t="s">
        <v>33</v>
      </c>
      <c r="J74" s="36">
        <v>11</v>
      </c>
      <c r="K74" s="48"/>
      <c r="L74" s="49"/>
      <c r="M74" s="49"/>
      <c r="N74" s="49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2"/>
      <c r="AB74" s="52"/>
      <c r="AC74" s="52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2"/>
      <c r="AQ74" s="52"/>
      <c r="AR74" s="52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3"/>
    </row>
    <row r="75" spans="1:57" s="18" customFormat="1" ht="79.5" customHeight="1" x14ac:dyDescent="0.25">
      <c r="A75" s="20">
        <v>57</v>
      </c>
      <c r="B75" s="21" t="s">
        <v>139</v>
      </c>
      <c r="C75" s="25" t="s">
        <v>129</v>
      </c>
      <c r="D75" s="21" t="s">
        <v>223</v>
      </c>
      <c r="E75" s="21" t="s">
        <v>220</v>
      </c>
      <c r="F75" s="22">
        <v>365364</v>
      </c>
      <c r="G75" s="17">
        <v>43922</v>
      </c>
      <c r="H75" s="96">
        <v>44926</v>
      </c>
      <c r="I75" s="20" t="s">
        <v>33</v>
      </c>
      <c r="J75" s="36">
        <v>11</v>
      </c>
      <c r="K75" s="48"/>
      <c r="L75" s="49"/>
      <c r="M75" s="49"/>
      <c r="N75" s="49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2"/>
      <c r="AB75" s="52"/>
      <c r="AC75" s="52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2"/>
      <c r="AQ75" s="52"/>
      <c r="AR75" s="52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3"/>
    </row>
    <row r="76" spans="1:57" s="18" customFormat="1" ht="79.5" customHeight="1" x14ac:dyDescent="0.25">
      <c r="A76" s="20">
        <v>58</v>
      </c>
      <c r="B76" s="21" t="s">
        <v>139</v>
      </c>
      <c r="C76" s="25" t="s">
        <v>130</v>
      </c>
      <c r="D76" s="21" t="s">
        <v>223</v>
      </c>
      <c r="E76" s="21" t="s">
        <v>220</v>
      </c>
      <c r="F76" s="22">
        <v>365331</v>
      </c>
      <c r="G76" s="17">
        <v>43922</v>
      </c>
      <c r="H76" s="96">
        <v>44926</v>
      </c>
      <c r="I76" s="20" t="s">
        <v>33</v>
      </c>
      <c r="J76" s="36">
        <v>11</v>
      </c>
      <c r="K76" s="48"/>
      <c r="L76" s="49"/>
      <c r="M76" s="49"/>
      <c r="N76" s="49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2"/>
      <c r="AB76" s="52"/>
      <c r="AC76" s="52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2"/>
      <c r="AQ76" s="52"/>
      <c r="AR76" s="52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3"/>
    </row>
    <row r="77" spans="1:57" s="18" customFormat="1" ht="79.5" customHeight="1" x14ac:dyDescent="0.25">
      <c r="A77" s="20">
        <v>59</v>
      </c>
      <c r="B77" s="21" t="s">
        <v>139</v>
      </c>
      <c r="C77" s="25" t="s">
        <v>78</v>
      </c>
      <c r="D77" s="21" t="s">
        <v>223</v>
      </c>
      <c r="E77" s="21" t="s">
        <v>220</v>
      </c>
      <c r="F77" s="22">
        <v>365231</v>
      </c>
      <c r="G77" s="17">
        <v>43922</v>
      </c>
      <c r="H77" s="96">
        <v>44926</v>
      </c>
      <c r="I77" s="20" t="s">
        <v>33</v>
      </c>
      <c r="J77" s="36">
        <v>11</v>
      </c>
      <c r="K77" s="48"/>
      <c r="L77" s="49"/>
      <c r="M77" s="49"/>
      <c r="N77" s="49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2"/>
      <c r="AB77" s="52"/>
      <c r="AC77" s="52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2"/>
      <c r="AQ77" s="52"/>
      <c r="AR77" s="52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3"/>
    </row>
    <row r="78" spans="1:57" s="18" customFormat="1" ht="79.5" customHeight="1" x14ac:dyDescent="0.25">
      <c r="A78" s="20">
        <v>60</v>
      </c>
      <c r="B78" s="21" t="s">
        <v>139</v>
      </c>
      <c r="C78" s="25" t="s">
        <v>79</v>
      </c>
      <c r="D78" s="21" t="s">
        <v>223</v>
      </c>
      <c r="E78" s="21" t="s">
        <v>220</v>
      </c>
      <c r="F78" s="22">
        <v>365251</v>
      </c>
      <c r="G78" s="17">
        <v>43922</v>
      </c>
      <c r="H78" s="96">
        <v>44926</v>
      </c>
      <c r="I78" s="20" t="s">
        <v>33</v>
      </c>
      <c r="J78" s="36">
        <v>11</v>
      </c>
      <c r="K78" s="48"/>
      <c r="L78" s="49"/>
      <c r="M78" s="49"/>
      <c r="N78" s="49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2"/>
      <c r="AB78" s="52"/>
      <c r="AC78" s="52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2"/>
      <c r="AQ78" s="52"/>
      <c r="AR78" s="52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3"/>
    </row>
    <row r="79" spans="1:57" s="18" customFormat="1" ht="79.5" customHeight="1" x14ac:dyDescent="0.25">
      <c r="A79" s="20">
        <v>61</v>
      </c>
      <c r="B79" s="21" t="s">
        <v>139</v>
      </c>
      <c r="C79" s="25" t="s">
        <v>85</v>
      </c>
      <c r="D79" s="21" t="s">
        <v>223</v>
      </c>
      <c r="E79" s="21" t="s">
        <v>220</v>
      </c>
      <c r="F79" s="22">
        <v>365312</v>
      </c>
      <c r="G79" s="17">
        <v>43922</v>
      </c>
      <c r="H79" s="96">
        <v>44926</v>
      </c>
      <c r="I79" s="20" t="s">
        <v>33</v>
      </c>
      <c r="J79" s="36">
        <v>11</v>
      </c>
      <c r="K79" s="48"/>
      <c r="L79" s="49"/>
      <c r="M79" s="49"/>
      <c r="N79" s="49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2"/>
      <c r="AB79" s="52"/>
      <c r="AC79" s="52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2"/>
      <c r="AQ79" s="52"/>
      <c r="AR79" s="52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3"/>
    </row>
    <row r="80" spans="1:57" s="18" customFormat="1" ht="79.5" customHeight="1" x14ac:dyDescent="0.25">
      <c r="A80" s="20">
        <v>62</v>
      </c>
      <c r="B80" s="21" t="s">
        <v>139</v>
      </c>
      <c r="C80" s="25" t="s">
        <v>91</v>
      </c>
      <c r="D80" s="21" t="s">
        <v>223</v>
      </c>
      <c r="E80" s="21" t="s">
        <v>220</v>
      </c>
      <c r="F80" s="22">
        <v>432341</v>
      </c>
      <c r="G80" s="17">
        <v>43922</v>
      </c>
      <c r="H80" s="96">
        <v>44926</v>
      </c>
      <c r="I80" s="20" t="s">
        <v>33</v>
      </c>
      <c r="J80" s="36">
        <v>11</v>
      </c>
      <c r="K80" s="48"/>
      <c r="L80" s="49"/>
      <c r="M80" s="49"/>
      <c r="N80" s="49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2"/>
      <c r="AB80" s="52"/>
      <c r="AC80" s="52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2"/>
      <c r="AQ80" s="52"/>
      <c r="AR80" s="52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3"/>
    </row>
    <row r="81" spans="1:57" s="18" customFormat="1" ht="79.5" customHeight="1" x14ac:dyDescent="0.25">
      <c r="A81" s="20">
        <v>63</v>
      </c>
      <c r="B81" s="21" t="s">
        <v>139</v>
      </c>
      <c r="C81" s="25" t="s">
        <v>54</v>
      </c>
      <c r="D81" s="21" t="s">
        <v>223</v>
      </c>
      <c r="E81" s="21" t="s">
        <v>220</v>
      </c>
      <c r="F81" s="22">
        <v>432422</v>
      </c>
      <c r="G81" s="17">
        <v>43922</v>
      </c>
      <c r="H81" s="96">
        <v>44926</v>
      </c>
      <c r="I81" s="20" t="s">
        <v>33</v>
      </c>
      <c r="J81" s="36">
        <v>11</v>
      </c>
      <c r="K81" s="48"/>
      <c r="L81" s="49"/>
      <c r="M81" s="49"/>
      <c r="N81" s="49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2"/>
      <c r="AB81" s="52"/>
      <c r="AC81" s="52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2"/>
      <c r="AQ81" s="52"/>
      <c r="AR81" s="52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3"/>
    </row>
    <row r="82" spans="1:57" s="18" customFormat="1" ht="79.5" customHeight="1" x14ac:dyDescent="0.25">
      <c r="A82" s="20">
        <v>64</v>
      </c>
      <c r="B82" s="21" t="s">
        <v>139</v>
      </c>
      <c r="C82" s="25" t="s">
        <v>55</v>
      </c>
      <c r="D82" s="21" t="s">
        <v>223</v>
      </c>
      <c r="E82" s="21" t="s">
        <v>220</v>
      </c>
      <c r="F82" s="22">
        <v>432426</v>
      </c>
      <c r="G82" s="17">
        <v>43922</v>
      </c>
      <c r="H82" s="96">
        <v>44926</v>
      </c>
      <c r="I82" s="20" t="s">
        <v>33</v>
      </c>
      <c r="J82" s="36">
        <v>11</v>
      </c>
      <c r="K82" s="48"/>
      <c r="L82" s="49"/>
      <c r="M82" s="49"/>
      <c r="N82" s="49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2"/>
      <c r="AB82" s="52"/>
      <c r="AC82" s="52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2"/>
      <c r="AQ82" s="52"/>
      <c r="AR82" s="52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3"/>
    </row>
    <row r="83" spans="1:57" s="18" customFormat="1" ht="79.5" customHeight="1" x14ac:dyDescent="0.25">
      <c r="A83" s="20">
        <v>65</v>
      </c>
      <c r="B83" s="21" t="s">
        <v>139</v>
      </c>
      <c r="C83" s="25" t="s">
        <v>56</v>
      </c>
      <c r="D83" s="21" t="s">
        <v>223</v>
      </c>
      <c r="E83" s="21" t="s">
        <v>220</v>
      </c>
      <c r="F83" s="22">
        <v>432427</v>
      </c>
      <c r="G83" s="17">
        <v>43922</v>
      </c>
      <c r="H83" s="96">
        <v>44926</v>
      </c>
      <c r="I83" s="20" t="s">
        <v>33</v>
      </c>
      <c r="J83" s="36">
        <v>11</v>
      </c>
      <c r="K83" s="48"/>
      <c r="L83" s="49"/>
      <c r="M83" s="49"/>
      <c r="N83" s="49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2"/>
      <c r="AB83" s="52"/>
      <c r="AC83" s="52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2"/>
      <c r="AQ83" s="52"/>
      <c r="AR83" s="52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3"/>
    </row>
    <row r="84" spans="1:57" s="18" customFormat="1" ht="79.5" customHeight="1" x14ac:dyDescent="0.25">
      <c r="A84" s="20">
        <v>66</v>
      </c>
      <c r="B84" s="21" t="s">
        <v>139</v>
      </c>
      <c r="C84" s="25" t="s">
        <v>57</v>
      </c>
      <c r="D84" s="21" t="s">
        <v>223</v>
      </c>
      <c r="E84" s="21" t="s">
        <v>220</v>
      </c>
      <c r="F84" s="22">
        <v>432428</v>
      </c>
      <c r="G84" s="17">
        <v>43922</v>
      </c>
      <c r="H84" s="96">
        <v>44926</v>
      </c>
      <c r="I84" s="20" t="s">
        <v>33</v>
      </c>
      <c r="J84" s="36">
        <v>11</v>
      </c>
      <c r="K84" s="48"/>
      <c r="L84" s="49"/>
      <c r="M84" s="49"/>
      <c r="N84" s="49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2"/>
      <c r="AB84" s="52"/>
      <c r="AC84" s="52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2"/>
      <c r="AQ84" s="52"/>
      <c r="AR84" s="52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3"/>
    </row>
    <row r="85" spans="1:57" s="18" customFormat="1" ht="79.5" customHeight="1" x14ac:dyDescent="0.25">
      <c r="A85" s="20">
        <v>67</v>
      </c>
      <c r="B85" s="21" t="s">
        <v>139</v>
      </c>
      <c r="C85" s="25" t="s">
        <v>58</v>
      </c>
      <c r="D85" s="21" t="s">
        <v>223</v>
      </c>
      <c r="E85" s="21" t="s">
        <v>220</v>
      </c>
      <c r="F85" s="22">
        <v>432436</v>
      </c>
      <c r="G85" s="17">
        <v>43922</v>
      </c>
      <c r="H85" s="96">
        <v>44926</v>
      </c>
      <c r="I85" s="20" t="s">
        <v>33</v>
      </c>
      <c r="J85" s="36">
        <v>11</v>
      </c>
      <c r="K85" s="48"/>
      <c r="L85" s="49"/>
      <c r="M85" s="49"/>
      <c r="N85" s="49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2"/>
      <c r="AB85" s="52"/>
      <c r="AC85" s="52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2"/>
      <c r="AQ85" s="52"/>
      <c r="AR85" s="52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3"/>
    </row>
    <row r="86" spans="1:57" s="18" customFormat="1" ht="79.5" customHeight="1" x14ac:dyDescent="0.25">
      <c r="A86" s="20">
        <v>68</v>
      </c>
      <c r="B86" s="21" t="s">
        <v>139</v>
      </c>
      <c r="C86" s="25" t="s">
        <v>59</v>
      </c>
      <c r="D86" s="21" t="s">
        <v>223</v>
      </c>
      <c r="E86" s="21" t="s">
        <v>220</v>
      </c>
      <c r="F86" s="22">
        <v>432437</v>
      </c>
      <c r="G86" s="17">
        <v>43922</v>
      </c>
      <c r="H86" s="96">
        <v>44926</v>
      </c>
      <c r="I86" s="20" t="s">
        <v>33</v>
      </c>
      <c r="J86" s="36">
        <v>11</v>
      </c>
      <c r="K86" s="48"/>
      <c r="L86" s="49"/>
      <c r="M86" s="49"/>
      <c r="N86" s="49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2"/>
      <c r="AB86" s="52"/>
      <c r="AC86" s="52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2"/>
      <c r="AQ86" s="52"/>
      <c r="AR86" s="52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3"/>
    </row>
    <row r="87" spans="1:57" s="18" customFormat="1" ht="79.5" customHeight="1" x14ac:dyDescent="0.25">
      <c r="A87" s="20">
        <v>69</v>
      </c>
      <c r="B87" s="21" t="s">
        <v>139</v>
      </c>
      <c r="C87" s="25" t="s">
        <v>34</v>
      </c>
      <c r="D87" s="21" t="s">
        <v>223</v>
      </c>
      <c r="E87" s="21" t="s">
        <v>220</v>
      </c>
      <c r="F87" s="22">
        <v>445642</v>
      </c>
      <c r="G87" s="17">
        <v>43922</v>
      </c>
      <c r="H87" s="96">
        <v>44926</v>
      </c>
      <c r="I87" s="20" t="s">
        <v>33</v>
      </c>
      <c r="J87" s="36">
        <v>11</v>
      </c>
      <c r="K87" s="48"/>
      <c r="L87" s="49"/>
      <c r="M87" s="49"/>
      <c r="N87" s="49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2"/>
      <c r="AB87" s="52"/>
      <c r="AC87" s="52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2"/>
      <c r="AQ87" s="52"/>
      <c r="AR87" s="52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3"/>
    </row>
    <row r="88" spans="1:57" s="18" customFormat="1" ht="79.5" customHeight="1" x14ac:dyDescent="0.25">
      <c r="A88" s="20">
        <v>70</v>
      </c>
      <c r="B88" s="21" t="s">
        <v>139</v>
      </c>
      <c r="C88" s="25" t="s">
        <v>35</v>
      </c>
      <c r="D88" s="21" t="s">
        <v>223</v>
      </c>
      <c r="E88" s="21" t="s">
        <v>220</v>
      </c>
      <c r="F88" s="22">
        <v>445643</v>
      </c>
      <c r="G88" s="17">
        <v>43922</v>
      </c>
      <c r="H88" s="96">
        <v>44926</v>
      </c>
      <c r="I88" s="20" t="s">
        <v>33</v>
      </c>
      <c r="J88" s="36">
        <v>11</v>
      </c>
      <c r="K88" s="48"/>
      <c r="L88" s="49"/>
      <c r="M88" s="49"/>
      <c r="N88" s="49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2"/>
      <c r="AB88" s="52"/>
      <c r="AC88" s="52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2"/>
      <c r="AQ88" s="52"/>
      <c r="AR88" s="52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3"/>
    </row>
    <row r="89" spans="1:57" s="18" customFormat="1" ht="79.5" customHeight="1" x14ac:dyDescent="0.25">
      <c r="A89" s="20">
        <v>71</v>
      </c>
      <c r="B89" s="21" t="s">
        <v>139</v>
      </c>
      <c r="C89" s="25" t="s">
        <v>36</v>
      </c>
      <c r="D89" s="21" t="s">
        <v>223</v>
      </c>
      <c r="E89" s="21" t="s">
        <v>220</v>
      </c>
      <c r="F89" s="22">
        <v>445644</v>
      </c>
      <c r="G89" s="17">
        <v>43922</v>
      </c>
      <c r="H89" s="96">
        <v>44926</v>
      </c>
      <c r="I89" s="20" t="s">
        <v>33</v>
      </c>
      <c r="J89" s="36">
        <v>11</v>
      </c>
      <c r="K89" s="48"/>
      <c r="L89" s="49"/>
      <c r="M89" s="49"/>
      <c r="N89" s="49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2"/>
      <c r="AB89" s="52"/>
      <c r="AC89" s="52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2"/>
      <c r="AQ89" s="52"/>
      <c r="AR89" s="52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3"/>
    </row>
    <row r="90" spans="1:57" s="18" customFormat="1" ht="79.5" customHeight="1" x14ac:dyDescent="0.25">
      <c r="A90" s="20">
        <v>72</v>
      </c>
      <c r="B90" s="21" t="s">
        <v>139</v>
      </c>
      <c r="C90" s="25" t="s">
        <v>37</v>
      </c>
      <c r="D90" s="21" t="s">
        <v>223</v>
      </c>
      <c r="E90" s="21" t="s">
        <v>220</v>
      </c>
      <c r="F90" s="22">
        <v>445645</v>
      </c>
      <c r="G90" s="17">
        <v>43922</v>
      </c>
      <c r="H90" s="96">
        <v>44926</v>
      </c>
      <c r="I90" s="20" t="s">
        <v>33</v>
      </c>
      <c r="J90" s="36">
        <v>11</v>
      </c>
      <c r="K90" s="48"/>
      <c r="L90" s="49"/>
      <c r="M90" s="49"/>
      <c r="N90" s="49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2"/>
      <c r="AB90" s="52"/>
      <c r="AC90" s="52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2"/>
      <c r="AQ90" s="52"/>
      <c r="AR90" s="52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3"/>
    </row>
    <row r="91" spans="1:57" s="18" customFormat="1" ht="79.5" customHeight="1" x14ac:dyDescent="0.25">
      <c r="A91" s="20">
        <v>73</v>
      </c>
      <c r="B91" s="21" t="s">
        <v>139</v>
      </c>
      <c r="C91" s="25" t="s">
        <v>38</v>
      </c>
      <c r="D91" s="21" t="s">
        <v>223</v>
      </c>
      <c r="E91" s="21" t="s">
        <v>220</v>
      </c>
      <c r="F91" s="22">
        <v>445646</v>
      </c>
      <c r="G91" s="17">
        <v>43922</v>
      </c>
      <c r="H91" s="96">
        <v>44926</v>
      </c>
      <c r="I91" s="20" t="s">
        <v>33</v>
      </c>
      <c r="J91" s="36">
        <v>11</v>
      </c>
      <c r="K91" s="48"/>
      <c r="L91" s="49"/>
      <c r="M91" s="49"/>
      <c r="N91" s="49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2"/>
      <c r="AB91" s="52"/>
      <c r="AC91" s="52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2"/>
      <c r="AQ91" s="52"/>
      <c r="AR91" s="52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3"/>
    </row>
    <row r="92" spans="1:57" s="18" customFormat="1" ht="79.5" customHeight="1" x14ac:dyDescent="0.25">
      <c r="A92" s="20">
        <v>74</v>
      </c>
      <c r="B92" s="21" t="s">
        <v>139</v>
      </c>
      <c r="C92" s="25" t="s">
        <v>39</v>
      </c>
      <c r="D92" s="21" t="s">
        <v>223</v>
      </c>
      <c r="E92" s="21" t="s">
        <v>220</v>
      </c>
      <c r="F92" s="22">
        <v>445647</v>
      </c>
      <c r="G92" s="17">
        <v>43922</v>
      </c>
      <c r="H92" s="96">
        <v>44926</v>
      </c>
      <c r="I92" s="20" t="s">
        <v>33</v>
      </c>
      <c r="J92" s="36">
        <v>11</v>
      </c>
      <c r="K92" s="48"/>
      <c r="L92" s="49"/>
      <c r="M92" s="49"/>
      <c r="N92" s="49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2"/>
      <c r="AB92" s="52"/>
      <c r="AC92" s="52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2"/>
      <c r="AQ92" s="52"/>
      <c r="AR92" s="52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3"/>
    </row>
    <row r="93" spans="1:57" s="18" customFormat="1" ht="79.5" customHeight="1" x14ac:dyDescent="0.25">
      <c r="A93" s="20">
        <v>75</v>
      </c>
      <c r="B93" s="21" t="s">
        <v>139</v>
      </c>
      <c r="C93" s="25" t="s">
        <v>40</v>
      </c>
      <c r="D93" s="21" t="s">
        <v>223</v>
      </c>
      <c r="E93" s="21" t="s">
        <v>220</v>
      </c>
      <c r="F93" s="22">
        <v>445648</v>
      </c>
      <c r="G93" s="17">
        <v>43922</v>
      </c>
      <c r="H93" s="96">
        <v>44926</v>
      </c>
      <c r="I93" s="20" t="s">
        <v>33</v>
      </c>
      <c r="J93" s="36">
        <v>11</v>
      </c>
      <c r="K93" s="48"/>
      <c r="L93" s="49"/>
      <c r="M93" s="49"/>
      <c r="N93" s="49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2"/>
      <c r="AB93" s="52"/>
      <c r="AC93" s="52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2"/>
      <c r="AQ93" s="52"/>
      <c r="AR93" s="52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3"/>
    </row>
    <row r="94" spans="1:57" s="18" customFormat="1" ht="79.5" customHeight="1" x14ac:dyDescent="0.25">
      <c r="A94" s="20">
        <v>76</v>
      </c>
      <c r="B94" s="21" t="s">
        <v>139</v>
      </c>
      <c r="C94" s="25" t="s">
        <v>41</v>
      </c>
      <c r="D94" s="21" t="s">
        <v>223</v>
      </c>
      <c r="E94" s="21" t="s">
        <v>220</v>
      </c>
      <c r="F94" s="22">
        <v>445649</v>
      </c>
      <c r="G94" s="17">
        <v>43922</v>
      </c>
      <c r="H94" s="96">
        <v>44926</v>
      </c>
      <c r="I94" s="20" t="s">
        <v>33</v>
      </c>
      <c r="J94" s="36">
        <v>11</v>
      </c>
      <c r="K94" s="48"/>
      <c r="L94" s="49"/>
      <c r="M94" s="49"/>
      <c r="N94" s="49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2"/>
      <c r="AB94" s="52"/>
      <c r="AC94" s="52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2"/>
      <c r="AQ94" s="52"/>
      <c r="AR94" s="52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3"/>
    </row>
    <row r="95" spans="1:57" s="18" customFormat="1" ht="79.5" customHeight="1" x14ac:dyDescent="0.25">
      <c r="A95" s="20">
        <v>77</v>
      </c>
      <c r="B95" s="21" t="s">
        <v>139</v>
      </c>
      <c r="C95" s="25" t="s">
        <v>42</v>
      </c>
      <c r="D95" s="21" t="s">
        <v>223</v>
      </c>
      <c r="E95" s="21" t="s">
        <v>220</v>
      </c>
      <c r="F95" s="22">
        <v>445650</v>
      </c>
      <c r="G95" s="17">
        <v>43922</v>
      </c>
      <c r="H95" s="96">
        <v>44926</v>
      </c>
      <c r="I95" s="20" t="s">
        <v>33</v>
      </c>
      <c r="J95" s="36">
        <v>11</v>
      </c>
      <c r="K95" s="48"/>
      <c r="L95" s="49"/>
      <c r="M95" s="49"/>
      <c r="N95" s="49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2"/>
      <c r="AB95" s="52"/>
      <c r="AC95" s="52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2"/>
      <c r="AQ95" s="52"/>
      <c r="AR95" s="52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3"/>
    </row>
    <row r="96" spans="1:57" s="18" customFormat="1" ht="79.5" customHeight="1" x14ac:dyDescent="0.25">
      <c r="A96" s="20">
        <v>78</v>
      </c>
      <c r="B96" s="21" t="s">
        <v>139</v>
      </c>
      <c r="C96" s="25" t="s">
        <v>43</v>
      </c>
      <c r="D96" s="21" t="s">
        <v>223</v>
      </c>
      <c r="E96" s="21" t="s">
        <v>220</v>
      </c>
      <c r="F96" s="22">
        <v>445651</v>
      </c>
      <c r="G96" s="17">
        <v>43922</v>
      </c>
      <c r="H96" s="96">
        <v>44926</v>
      </c>
      <c r="I96" s="20" t="s">
        <v>33</v>
      </c>
      <c r="J96" s="36">
        <v>11</v>
      </c>
      <c r="K96" s="48"/>
      <c r="L96" s="49"/>
      <c r="M96" s="49"/>
      <c r="N96" s="49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2"/>
      <c r="AB96" s="52"/>
      <c r="AC96" s="52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2"/>
      <c r="AQ96" s="52"/>
      <c r="AR96" s="52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3"/>
    </row>
    <row r="97" spans="1:57" s="18" customFormat="1" ht="79.5" customHeight="1" x14ac:dyDescent="0.25">
      <c r="A97" s="20">
        <v>79</v>
      </c>
      <c r="B97" s="21" t="s">
        <v>139</v>
      </c>
      <c r="C97" s="25" t="s">
        <v>47</v>
      </c>
      <c r="D97" s="21" t="s">
        <v>223</v>
      </c>
      <c r="E97" s="21" t="s">
        <v>220</v>
      </c>
      <c r="F97" s="22">
        <v>447103</v>
      </c>
      <c r="G97" s="17">
        <v>43922</v>
      </c>
      <c r="H97" s="96">
        <v>44926</v>
      </c>
      <c r="I97" s="20" t="s">
        <v>33</v>
      </c>
      <c r="J97" s="36">
        <v>11</v>
      </c>
      <c r="K97" s="48"/>
      <c r="L97" s="49"/>
      <c r="M97" s="49"/>
      <c r="N97" s="49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2"/>
      <c r="AB97" s="52"/>
      <c r="AC97" s="52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2"/>
      <c r="AQ97" s="52"/>
      <c r="AR97" s="52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3"/>
    </row>
    <row r="98" spans="1:57" s="18" customFormat="1" ht="79.5" customHeight="1" x14ac:dyDescent="0.25">
      <c r="A98" s="20">
        <v>80</v>
      </c>
      <c r="B98" s="21" t="s">
        <v>139</v>
      </c>
      <c r="C98" s="25" t="s">
        <v>48</v>
      </c>
      <c r="D98" s="21" t="s">
        <v>223</v>
      </c>
      <c r="E98" s="21" t="s">
        <v>220</v>
      </c>
      <c r="F98" s="22">
        <v>447134</v>
      </c>
      <c r="G98" s="17">
        <v>43922</v>
      </c>
      <c r="H98" s="96">
        <v>44926</v>
      </c>
      <c r="I98" s="20" t="s">
        <v>33</v>
      </c>
      <c r="J98" s="36">
        <v>11</v>
      </c>
      <c r="K98" s="48"/>
      <c r="L98" s="49"/>
      <c r="M98" s="49"/>
      <c r="N98" s="49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2"/>
      <c r="AB98" s="52"/>
      <c r="AC98" s="52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2"/>
      <c r="AQ98" s="52"/>
      <c r="AR98" s="52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3"/>
    </row>
    <row r="99" spans="1:57" s="18" customFormat="1" ht="79.5" customHeight="1" x14ac:dyDescent="0.25">
      <c r="A99" s="20">
        <v>81</v>
      </c>
      <c r="B99" s="21" t="s">
        <v>139</v>
      </c>
      <c r="C99" s="25" t="s">
        <v>49</v>
      </c>
      <c r="D99" s="21" t="s">
        <v>223</v>
      </c>
      <c r="E99" s="21" t="s">
        <v>220</v>
      </c>
      <c r="F99" s="22">
        <v>447184</v>
      </c>
      <c r="G99" s="17">
        <v>43922</v>
      </c>
      <c r="H99" s="96">
        <v>44926</v>
      </c>
      <c r="I99" s="20" t="s">
        <v>33</v>
      </c>
      <c r="J99" s="36">
        <v>11</v>
      </c>
      <c r="K99" s="48"/>
      <c r="L99" s="49"/>
      <c r="M99" s="49"/>
      <c r="N99" s="49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2"/>
      <c r="AB99" s="52"/>
      <c r="AC99" s="52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2"/>
      <c r="AQ99" s="52"/>
      <c r="AR99" s="52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3"/>
    </row>
    <row r="100" spans="1:57" s="18" customFormat="1" ht="79.5" customHeight="1" x14ac:dyDescent="0.25">
      <c r="A100" s="20">
        <v>82</v>
      </c>
      <c r="B100" s="21" t="s">
        <v>139</v>
      </c>
      <c r="C100" s="25" t="s">
        <v>53</v>
      </c>
      <c r="D100" s="21" t="s">
        <v>223</v>
      </c>
      <c r="E100" s="21" t="s">
        <v>220</v>
      </c>
      <c r="F100" s="22">
        <v>432408</v>
      </c>
      <c r="G100" s="17">
        <v>43922</v>
      </c>
      <c r="H100" s="96">
        <v>44926</v>
      </c>
      <c r="I100" s="20" t="s">
        <v>33</v>
      </c>
      <c r="J100" s="36">
        <v>11</v>
      </c>
      <c r="K100" s="48"/>
      <c r="L100" s="49"/>
      <c r="M100" s="49"/>
      <c r="N100" s="49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2"/>
      <c r="AB100" s="52"/>
      <c r="AC100" s="52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2"/>
      <c r="AQ100" s="52"/>
      <c r="AR100" s="52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3"/>
    </row>
    <row r="101" spans="1:57" s="18" customFormat="1" ht="79.5" customHeight="1" x14ac:dyDescent="0.25">
      <c r="A101" s="20">
        <v>83</v>
      </c>
      <c r="B101" s="21" t="s">
        <v>139</v>
      </c>
      <c r="C101" s="25" t="s">
        <v>60</v>
      </c>
      <c r="D101" s="21" t="s">
        <v>223</v>
      </c>
      <c r="E101" s="21" t="s">
        <v>220</v>
      </c>
      <c r="F101" s="22">
        <v>432439</v>
      </c>
      <c r="G101" s="17">
        <v>43922</v>
      </c>
      <c r="H101" s="96">
        <v>44926</v>
      </c>
      <c r="I101" s="20" t="s">
        <v>33</v>
      </c>
      <c r="J101" s="36">
        <v>11</v>
      </c>
      <c r="K101" s="48"/>
      <c r="L101" s="49"/>
      <c r="M101" s="49"/>
      <c r="N101" s="49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2"/>
      <c r="AB101" s="52"/>
      <c r="AC101" s="52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2"/>
      <c r="AQ101" s="52"/>
      <c r="AR101" s="52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3"/>
    </row>
    <row r="102" spans="1:57" s="18" customFormat="1" ht="79.5" customHeight="1" x14ac:dyDescent="0.25">
      <c r="A102" s="20">
        <v>84</v>
      </c>
      <c r="B102" s="21" t="s">
        <v>139</v>
      </c>
      <c r="C102" s="25" t="s">
        <v>61</v>
      </c>
      <c r="D102" s="21" t="s">
        <v>223</v>
      </c>
      <c r="E102" s="21" t="s">
        <v>220</v>
      </c>
      <c r="F102" s="22">
        <v>432450</v>
      </c>
      <c r="G102" s="17">
        <v>43922</v>
      </c>
      <c r="H102" s="96">
        <v>44926</v>
      </c>
      <c r="I102" s="20" t="s">
        <v>33</v>
      </c>
      <c r="J102" s="36">
        <v>11</v>
      </c>
      <c r="K102" s="48"/>
      <c r="L102" s="49"/>
      <c r="M102" s="49"/>
      <c r="N102" s="49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2"/>
      <c r="AB102" s="52"/>
      <c r="AC102" s="52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2"/>
      <c r="AQ102" s="52"/>
      <c r="AR102" s="52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3"/>
    </row>
    <row r="103" spans="1:57" s="18" customFormat="1" ht="79.5" customHeight="1" x14ac:dyDescent="0.25">
      <c r="A103" s="20">
        <v>85</v>
      </c>
      <c r="B103" s="21" t="s">
        <v>139</v>
      </c>
      <c r="C103" s="25" t="s">
        <v>50</v>
      </c>
      <c r="D103" s="21" t="s">
        <v>223</v>
      </c>
      <c r="E103" s="21" t="s">
        <v>220</v>
      </c>
      <c r="F103" s="22">
        <v>380754</v>
      </c>
      <c r="G103" s="17">
        <v>43922</v>
      </c>
      <c r="H103" s="96">
        <v>44926</v>
      </c>
      <c r="I103" s="20" t="s">
        <v>33</v>
      </c>
      <c r="J103" s="36">
        <v>11</v>
      </c>
      <c r="K103" s="48"/>
      <c r="L103" s="49"/>
      <c r="M103" s="49"/>
      <c r="N103" s="49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2"/>
      <c r="AB103" s="52"/>
      <c r="AC103" s="52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2"/>
      <c r="AQ103" s="52"/>
      <c r="AR103" s="52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3"/>
    </row>
    <row r="104" spans="1:57" s="18" customFormat="1" ht="79.5" customHeight="1" x14ac:dyDescent="0.25">
      <c r="A104" s="20">
        <v>86</v>
      </c>
      <c r="B104" s="21" t="s">
        <v>139</v>
      </c>
      <c r="C104" s="25" t="s">
        <v>51</v>
      </c>
      <c r="D104" s="21" t="s">
        <v>223</v>
      </c>
      <c r="E104" s="21" t="s">
        <v>220</v>
      </c>
      <c r="F104" s="22">
        <v>398217</v>
      </c>
      <c r="G104" s="17">
        <v>43922</v>
      </c>
      <c r="H104" s="96">
        <v>44926</v>
      </c>
      <c r="I104" s="20" t="s">
        <v>33</v>
      </c>
      <c r="J104" s="36">
        <v>11</v>
      </c>
      <c r="K104" s="48"/>
      <c r="L104" s="49"/>
      <c r="M104" s="49"/>
      <c r="N104" s="49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2"/>
      <c r="AB104" s="52"/>
      <c r="AC104" s="52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2"/>
      <c r="AQ104" s="52"/>
      <c r="AR104" s="52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3"/>
    </row>
    <row r="105" spans="1:57" s="18" customFormat="1" ht="79.5" customHeight="1" x14ac:dyDescent="0.25">
      <c r="A105" s="20">
        <v>87</v>
      </c>
      <c r="B105" s="21" t="s">
        <v>139</v>
      </c>
      <c r="C105" s="25" t="s">
        <v>52</v>
      </c>
      <c r="D105" s="21" t="s">
        <v>223</v>
      </c>
      <c r="E105" s="21" t="s">
        <v>220</v>
      </c>
      <c r="F105" s="22">
        <v>432376</v>
      </c>
      <c r="G105" s="17">
        <v>43922</v>
      </c>
      <c r="H105" s="96">
        <v>44926</v>
      </c>
      <c r="I105" s="20" t="s">
        <v>33</v>
      </c>
      <c r="J105" s="36">
        <v>11</v>
      </c>
      <c r="K105" s="48"/>
      <c r="L105" s="49"/>
      <c r="M105" s="49"/>
      <c r="N105" s="49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2"/>
      <c r="AB105" s="52"/>
      <c r="AC105" s="52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2"/>
      <c r="AQ105" s="52"/>
      <c r="AR105" s="52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3"/>
    </row>
    <row r="106" spans="1:57" s="18" customFormat="1" ht="79.5" customHeight="1" x14ac:dyDescent="0.25">
      <c r="A106" s="20">
        <v>88</v>
      </c>
      <c r="B106" s="21" t="s">
        <v>139</v>
      </c>
      <c r="C106" s="25" t="s">
        <v>131</v>
      </c>
      <c r="D106" s="21" t="s">
        <v>223</v>
      </c>
      <c r="E106" s="21" t="s">
        <v>220</v>
      </c>
      <c r="F106" s="22">
        <v>447063</v>
      </c>
      <c r="G106" s="17">
        <v>43922</v>
      </c>
      <c r="H106" s="96">
        <v>44926</v>
      </c>
      <c r="I106" s="20" t="s">
        <v>33</v>
      </c>
      <c r="J106" s="36">
        <v>11</v>
      </c>
      <c r="K106" s="48"/>
      <c r="L106" s="49"/>
      <c r="M106" s="49"/>
      <c r="N106" s="49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2"/>
      <c r="AB106" s="52"/>
      <c r="AC106" s="52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2"/>
      <c r="AQ106" s="52"/>
      <c r="AR106" s="52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3"/>
    </row>
    <row r="107" spans="1:57" s="18" customFormat="1" ht="79.5" customHeight="1" x14ac:dyDescent="0.25">
      <c r="A107" s="20">
        <v>89</v>
      </c>
      <c r="B107" s="21" t="s">
        <v>139</v>
      </c>
      <c r="C107" s="25" t="s">
        <v>132</v>
      </c>
      <c r="D107" s="21" t="s">
        <v>223</v>
      </c>
      <c r="E107" s="21" t="s">
        <v>220</v>
      </c>
      <c r="F107" s="22">
        <v>447074</v>
      </c>
      <c r="G107" s="17">
        <v>43922</v>
      </c>
      <c r="H107" s="96">
        <v>44926</v>
      </c>
      <c r="I107" s="20" t="s">
        <v>33</v>
      </c>
      <c r="J107" s="36">
        <v>11</v>
      </c>
      <c r="K107" s="48"/>
      <c r="L107" s="49"/>
      <c r="M107" s="49"/>
      <c r="N107" s="49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2"/>
      <c r="AB107" s="52"/>
      <c r="AC107" s="52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2"/>
      <c r="AQ107" s="52"/>
      <c r="AR107" s="52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3"/>
    </row>
    <row r="108" spans="1:57" s="18" customFormat="1" ht="79.5" customHeight="1" x14ac:dyDescent="0.25">
      <c r="A108" s="20">
        <v>90</v>
      </c>
      <c r="B108" s="21" t="s">
        <v>139</v>
      </c>
      <c r="C108" s="25" t="s">
        <v>44</v>
      </c>
      <c r="D108" s="21" t="s">
        <v>223</v>
      </c>
      <c r="E108" s="21" t="s">
        <v>220</v>
      </c>
      <c r="F108" s="22">
        <v>445842</v>
      </c>
      <c r="G108" s="17">
        <v>43922</v>
      </c>
      <c r="H108" s="96">
        <v>44926</v>
      </c>
      <c r="I108" s="20" t="s">
        <v>33</v>
      </c>
      <c r="J108" s="36">
        <v>11</v>
      </c>
      <c r="K108" s="48"/>
      <c r="L108" s="49"/>
      <c r="M108" s="49"/>
      <c r="N108" s="49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2"/>
      <c r="AB108" s="52"/>
      <c r="AC108" s="52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2"/>
      <c r="AQ108" s="52"/>
      <c r="AR108" s="52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3"/>
    </row>
    <row r="109" spans="1:57" s="18" customFormat="1" ht="79.5" customHeight="1" x14ac:dyDescent="0.25">
      <c r="A109" s="20">
        <v>91</v>
      </c>
      <c r="B109" s="21" t="s">
        <v>139</v>
      </c>
      <c r="C109" s="25" t="s">
        <v>133</v>
      </c>
      <c r="D109" s="21" t="s">
        <v>223</v>
      </c>
      <c r="E109" s="21" t="s">
        <v>220</v>
      </c>
      <c r="F109" s="22">
        <v>445849</v>
      </c>
      <c r="G109" s="17">
        <v>43922</v>
      </c>
      <c r="H109" s="96">
        <v>44926</v>
      </c>
      <c r="I109" s="20" t="s">
        <v>33</v>
      </c>
      <c r="J109" s="36">
        <v>11</v>
      </c>
      <c r="K109" s="48"/>
      <c r="L109" s="49"/>
      <c r="M109" s="49"/>
      <c r="N109" s="49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2"/>
      <c r="AB109" s="52"/>
      <c r="AC109" s="52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2"/>
      <c r="AQ109" s="52"/>
      <c r="AR109" s="52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3"/>
    </row>
    <row r="110" spans="1:57" s="18" customFormat="1" ht="79.5" customHeight="1" x14ac:dyDescent="0.25">
      <c r="A110" s="20">
        <v>92</v>
      </c>
      <c r="B110" s="21" t="s">
        <v>139</v>
      </c>
      <c r="C110" s="25" t="s">
        <v>134</v>
      </c>
      <c r="D110" s="21" t="s">
        <v>223</v>
      </c>
      <c r="E110" s="21" t="s">
        <v>220</v>
      </c>
      <c r="F110" s="22">
        <v>445850</v>
      </c>
      <c r="G110" s="17">
        <v>43922</v>
      </c>
      <c r="H110" s="96">
        <v>44926</v>
      </c>
      <c r="I110" s="20" t="s">
        <v>33</v>
      </c>
      <c r="J110" s="36">
        <v>11</v>
      </c>
      <c r="K110" s="48"/>
      <c r="L110" s="49"/>
      <c r="M110" s="49"/>
      <c r="N110" s="49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2"/>
      <c r="AB110" s="52"/>
      <c r="AC110" s="52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2"/>
      <c r="AQ110" s="52"/>
      <c r="AR110" s="52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3"/>
    </row>
    <row r="111" spans="1:57" s="18" customFormat="1" ht="79.5" customHeight="1" x14ac:dyDescent="0.25">
      <c r="A111" s="20">
        <v>93</v>
      </c>
      <c r="B111" s="21" t="s">
        <v>139</v>
      </c>
      <c r="C111" s="25" t="s">
        <v>135</v>
      </c>
      <c r="D111" s="21" t="s">
        <v>223</v>
      </c>
      <c r="E111" s="21" t="s">
        <v>220</v>
      </c>
      <c r="F111" s="22">
        <v>445852</v>
      </c>
      <c r="G111" s="17">
        <v>43922</v>
      </c>
      <c r="H111" s="96">
        <v>44926</v>
      </c>
      <c r="I111" s="20" t="s">
        <v>33</v>
      </c>
      <c r="J111" s="36">
        <v>11</v>
      </c>
      <c r="K111" s="48"/>
      <c r="L111" s="49"/>
      <c r="M111" s="49"/>
      <c r="N111" s="49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2"/>
      <c r="AB111" s="52"/>
      <c r="AC111" s="52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2"/>
      <c r="AQ111" s="52"/>
      <c r="AR111" s="52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3"/>
    </row>
    <row r="112" spans="1:57" s="18" customFormat="1" ht="79.5" customHeight="1" x14ac:dyDescent="0.25">
      <c r="A112" s="20">
        <v>94</v>
      </c>
      <c r="B112" s="21" t="s">
        <v>139</v>
      </c>
      <c r="C112" s="25" t="s">
        <v>136</v>
      </c>
      <c r="D112" s="21" t="s">
        <v>223</v>
      </c>
      <c r="E112" s="21" t="s">
        <v>220</v>
      </c>
      <c r="F112" s="22">
        <v>445853</v>
      </c>
      <c r="G112" s="17">
        <v>43922</v>
      </c>
      <c r="H112" s="96">
        <v>44926</v>
      </c>
      <c r="I112" s="20" t="s">
        <v>33</v>
      </c>
      <c r="J112" s="36">
        <v>11</v>
      </c>
      <c r="K112" s="48"/>
      <c r="L112" s="49"/>
      <c r="M112" s="49"/>
      <c r="N112" s="49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2"/>
      <c r="AB112" s="52"/>
      <c r="AC112" s="52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2"/>
      <c r="AQ112" s="52"/>
      <c r="AR112" s="52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3"/>
    </row>
    <row r="113" spans="1:57" s="18" customFormat="1" ht="79.5" customHeight="1" x14ac:dyDescent="0.25">
      <c r="A113" s="20">
        <v>95</v>
      </c>
      <c r="B113" s="21" t="s">
        <v>139</v>
      </c>
      <c r="C113" s="25" t="s">
        <v>62</v>
      </c>
      <c r="D113" s="21" t="s">
        <v>223</v>
      </c>
      <c r="E113" s="21" t="s">
        <v>220</v>
      </c>
      <c r="F113" s="24">
        <v>432457</v>
      </c>
      <c r="G113" s="17">
        <v>43922</v>
      </c>
      <c r="H113" s="96">
        <v>44926</v>
      </c>
      <c r="I113" s="20" t="s">
        <v>33</v>
      </c>
      <c r="J113" s="36">
        <v>11</v>
      </c>
      <c r="K113" s="48"/>
      <c r="L113" s="49"/>
      <c r="M113" s="49"/>
      <c r="N113" s="49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2"/>
      <c r="AB113" s="52"/>
      <c r="AC113" s="52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2"/>
      <c r="AQ113" s="52"/>
      <c r="AR113" s="52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3"/>
    </row>
    <row r="114" spans="1:57" s="18" customFormat="1" ht="79.5" customHeight="1" x14ac:dyDescent="0.25">
      <c r="A114" s="20">
        <v>96</v>
      </c>
      <c r="B114" s="21" t="s">
        <v>139</v>
      </c>
      <c r="C114" s="25" t="s">
        <v>45</v>
      </c>
      <c r="D114" s="21" t="s">
        <v>223</v>
      </c>
      <c r="E114" s="21" t="s">
        <v>220</v>
      </c>
      <c r="F114" s="22">
        <v>445915</v>
      </c>
      <c r="G114" s="17">
        <v>43922</v>
      </c>
      <c r="H114" s="96">
        <v>44926</v>
      </c>
      <c r="I114" s="20" t="s">
        <v>33</v>
      </c>
      <c r="J114" s="36">
        <v>11</v>
      </c>
      <c r="K114" s="48"/>
      <c r="L114" s="49"/>
      <c r="M114" s="49"/>
      <c r="N114" s="49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2"/>
      <c r="AB114" s="52"/>
      <c r="AC114" s="52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2"/>
      <c r="AQ114" s="52"/>
      <c r="AR114" s="52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3"/>
    </row>
    <row r="115" spans="1:57" s="18" customFormat="1" ht="79.5" customHeight="1" x14ac:dyDescent="0.25">
      <c r="A115" s="20">
        <v>97</v>
      </c>
      <c r="B115" s="29" t="s">
        <v>139</v>
      </c>
      <c r="C115" s="30" t="s">
        <v>46</v>
      </c>
      <c r="D115" s="21" t="s">
        <v>223</v>
      </c>
      <c r="E115" s="21" t="s">
        <v>220</v>
      </c>
      <c r="F115" s="31">
        <v>445932</v>
      </c>
      <c r="G115" s="17">
        <v>43922</v>
      </c>
      <c r="H115" s="96">
        <v>44926</v>
      </c>
      <c r="I115" s="28" t="s">
        <v>33</v>
      </c>
      <c r="J115" s="36">
        <v>11</v>
      </c>
      <c r="K115" s="48"/>
      <c r="L115" s="49"/>
      <c r="M115" s="49"/>
      <c r="N115" s="49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2"/>
      <c r="AB115" s="52"/>
      <c r="AC115" s="52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2"/>
      <c r="AQ115" s="52"/>
      <c r="AR115" s="52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3"/>
    </row>
    <row r="116" spans="1:57" s="18" customFormat="1" ht="79.5" customHeight="1" x14ac:dyDescent="0.25">
      <c r="A116" s="20">
        <v>98</v>
      </c>
      <c r="B116" s="33" t="s">
        <v>139</v>
      </c>
      <c r="C116" s="25" t="s">
        <v>63</v>
      </c>
      <c r="D116" s="21" t="s">
        <v>223</v>
      </c>
      <c r="E116" s="21" t="s">
        <v>220</v>
      </c>
      <c r="F116" s="22">
        <v>432492</v>
      </c>
      <c r="G116" s="17">
        <v>43922</v>
      </c>
      <c r="H116" s="96">
        <v>44926</v>
      </c>
      <c r="I116" s="32" t="s">
        <v>33</v>
      </c>
      <c r="J116" s="36">
        <v>11</v>
      </c>
      <c r="K116" s="48"/>
      <c r="L116" s="49"/>
      <c r="M116" s="49"/>
      <c r="N116" s="49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2"/>
      <c r="AB116" s="52"/>
      <c r="AC116" s="52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2"/>
      <c r="AQ116" s="52"/>
      <c r="AR116" s="52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3"/>
    </row>
    <row r="117" spans="1:57" s="18" customFormat="1" ht="79.5" customHeight="1" x14ac:dyDescent="0.25">
      <c r="A117" s="20">
        <v>99</v>
      </c>
      <c r="B117" s="33" t="s">
        <v>139</v>
      </c>
      <c r="C117" s="25" t="s">
        <v>64</v>
      </c>
      <c r="D117" s="21" t="s">
        <v>223</v>
      </c>
      <c r="E117" s="21" t="s">
        <v>220</v>
      </c>
      <c r="F117" s="22">
        <v>432493</v>
      </c>
      <c r="G117" s="17">
        <v>43922</v>
      </c>
      <c r="H117" s="96">
        <v>44926</v>
      </c>
      <c r="I117" s="32" t="s">
        <v>33</v>
      </c>
      <c r="J117" s="36">
        <v>11</v>
      </c>
      <c r="K117" s="48"/>
      <c r="L117" s="49"/>
      <c r="M117" s="49"/>
      <c r="N117" s="49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2"/>
      <c r="AB117" s="52"/>
      <c r="AC117" s="52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2"/>
      <c r="AQ117" s="52"/>
      <c r="AR117" s="52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3"/>
    </row>
    <row r="118" spans="1:57" s="18" customFormat="1" ht="79.5" customHeight="1" x14ac:dyDescent="0.25">
      <c r="A118" s="20">
        <v>100</v>
      </c>
      <c r="B118" s="33" t="s">
        <v>139</v>
      </c>
      <c r="C118" s="25" t="s">
        <v>187</v>
      </c>
      <c r="D118" s="21" t="s">
        <v>223</v>
      </c>
      <c r="E118" s="21" t="s">
        <v>220</v>
      </c>
      <c r="F118" s="22">
        <v>380737</v>
      </c>
      <c r="G118" s="17">
        <v>43922</v>
      </c>
      <c r="H118" s="96">
        <v>44926</v>
      </c>
      <c r="I118" s="32" t="s">
        <v>33</v>
      </c>
      <c r="J118" s="36">
        <v>11</v>
      </c>
      <c r="K118" s="48"/>
      <c r="L118" s="49"/>
      <c r="M118" s="49"/>
      <c r="N118" s="49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2"/>
      <c r="AB118" s="52"/>
      <c r="AC118" s="52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2"/>
      <c r="AQ118" s="52"/>
      <c r="AR118" s="52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3"/>
    </row>
    <row r="119" spans="1:57" s="18" customFormat="1" ht="79.5" customHeight="1" x14ac:dyDescent="0.25">
      <c r="A119" s="20">
        <v>101</v>
      </c>
      <c r="B119" s="33" t="s">
        <v>139</v>
      </c>
      <c r="C119" s="25" t="s">
        <v>188</v>
      </c>
      <c r="D119" s="21" t="s">
        <v>223</v>
      </c>
      <c r="E119" s="21" t="s">
        <v>220</v>
      </c>
      <c r="F119" s="22">
        <v>436517</v>
      </c>
      <c r="G119" s="17">
        <v>43922</v>
      </c>
      <c r="H119" s="96">
        <v>44926</v>
      </c>
      <c r="I119" s="32" t="s">
        <v>33</v>
      </c>
      <c r="J119" s="36">
        <v>11</v>
      </c>
      <c r="K119" s="48"/>
      <c r="L119" s="49"/>
      <c r="M119" s="49"/>
      <c r="N119" s="49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2"/>
      <c r="AB119" s="52"/>
      <c r="AC119" s="52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2"/>
      <c r="AQ119" s="52"/>
      <c r="AR119" s="52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3"/>
    </row>
    <row r="120" spans="1:57" s="18" customFormat="1" ht="79.5" customHeight="1" x14ac:dyDescent="0.25">
      <c r="A120" s="20">
        <v>102</v>
      </c>
      <c r="B120" s="33" t="s">
        <v>139</v>
      </c>
      <c r="C120" s="25" t="s">
        <v>140</v>
      </c>
      <c r="D120" s="21" t="s">
        <v>223</v>
      </c>
      <c r="E120" s="33" t="s">
        <v>221</v>
      </c>
      <c r="F120" s="22">
        <v>365350</v>
      </c>
      <c r="G120" s="17">
        <v>43922</v>
      </c>
      <c r="H120" s="96">
        <v>44926</v>
      </c>
      <c r="I120" s="32" t="s">
        <v>33</v>
      </c>
      <c r="J120" s="36">
        <v>11</v>
      </c>
      <c r="K120" s="48"/>
      <c r="L120" s="49"/>
      <c r="M120" s="49"/>
      <c r="N120" s="49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2"/>
      <c r="AB120" s="52"/>
      <c r="AC120" s="52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2"/>
      <c r="AQ120" s="52"/>
      <c r="AR120" s="52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3"/>
    </row>
    <row r="121" spans="1:57" s="18" customFormat="1" ht="79.5" customHeight="1" x14ac:dyDescent="0.25">
      <c r="A121" s="20">
        <v>103</v>
      </c>
      <c r="B121" s="33" t="s">
        <v>139</v>
      </c>
      <c r="C121" s="25" t="s">
        <v>141</v>
      </c>
      <c r="D121" s="21" t="s">
        <v>223</v>
      </c>
      <c r="E121" s="33" t="s">
        <v>221</v>
      </c>
      <c r="F121" s="22">
        <v>432453</v>
      </c>
      <c r="G121" s="17">
        <v>43922</v>
      </c>
      <c r="H121" s="96">
        <v>44926</v>
      </c>
      <c r="I121" s="32" t="s">
        <v>33</v>
      </c>
      <c r="J121" s="36">
        <v>11</v>
      </c>
      <c r="K121" s="48"/>
      <c r="L121" s="49"/>
      <c r="M121" s="49"/>
      <c r="N121" s="49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2"/>
      <c r="AB121" s="52"/>
      <c r="AC121" s="52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2"/>
      <c r="AQ121" s="52"/>
      <c r="AR121" s="52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3"/>
    </row>
    <row r="122" spans="1:57" s="18" customFormat="1" ht="79.5" customHeight="1" x14ac:dyDescent="0.25">
      <c r="A122" s="20">
        <v>104</v>
      </c>
      <c r="B122" s="33" t="s">
        <v>139</v>
      </c>
      <c r="C122" s="25" t="s">
        <v>142</v>
      </c>
      <c r="D122" s="21" t="s">
        <v>223</v>
      </c>
      <c r="E122" s="33" t="s">
        <v>221</v>
      </c>
      <c r="F122" s="22">
        <v>365368</v>
      </c>
      <c r="G122" s="17">
        <v>43922</v>
      </c>
      <c r="H122" s="96">
        <v>44926</v>
      </c>
      <c r="I122" s="32" t="s">
        <v>33</v>
      </c>
      <c r="J122" s="36">
        <v>11</v>
      </c>
      <c r="K122" s="48"/>
      <c r="L122" s="49"/>
      <c r="M122" s="49"/>
      <c r="N122" s="49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2"/>
      <c r="AB122" s="52"/>
      <c r="AC122" s="52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2"/>
      <c r="AQ122" s="52"/>
      <c r="AR122" s="52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3"/>
    </row>
    <row r="123" spans="1:57" s="18" customFormat="1" ht="79.5" customHeight="1" x14ac:dyDescent="0.25">
      <c r="A123" s="20">
        <v>105</v>
      </c>
      <c r="B123" s="33" t="s">
        <v>139</v>
      </c>
      <c r="C123" s="25" t="s">
        <v>143</v>
      </c>
      <c r="D123" s="21" t="s">
        <v>223</v>
      </c>
      <c r="E123" s="33" t="s">
        <v>221</v>
      </c>
      <c r="F123" s="22">
        <v>365375</v>
      </c>
      <c r="G123" s="17">
        <v>43922</v>
      </c>
      <c r="H123" s="96">
        <v>44926</v>
      </c>
      <c r="I123" s="32" t="s">
        <v>33</v>
      </c>
      <c r="J123" s="36">
        <v>11</v>
      </c>
      <c r="K123" s="48"/>
      <c r="L123" s="49"/>
      <c r="M123" s="49"/>
      <c r="N123" s="49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2"/>
      <c r="AB123" s="52"/>
      <c r="AC123" s="52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2"/>
      <c r="AQ123" s="52"/>
      <c r="AR123" s="52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3"/>
    </row>
    <row r="124" spans="1:57" s="18" customFormat="1" ht="79.5" customHeight="1" x14ac:dyDescent="0.25">
      <c r="A124" s="20">
        <v>106</v>
      </c>
      <c r="B124" s="33" t="s">
        <v>139</v>
      </c>
      <c r="C124" s="25" t="s">
        <v>144</v>
      </c>
      <c r="D124" s="21" t="s">
        <v>223</v>
      </c>
      <c r="E124" s="33" t="s">
        <v>221</v>
      </c>
      <c r="F124" s="22">
        <v>432439</v>
      </c>
      <c r="G124" s="17">
        <v>43922</v>
      </c>
      <c r="H124" s="96">
        <v>44926</v>
      </c>
      <c r="I124" s="32" t="s">
        <v>33</v>
      </c>
      <c r="J124" s="36">
        <v>11</v>
      </c>
      <c r="K124" s="48"/>
      <c r="L124" s="49"/>
      <c r="M124" s="49"/>
      <c r="N124" s="49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2"/>
      <c r="AB124" s="52"/>
      <c r="AC124" s="52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2"/>
      <c r="AQ124" s="52"/>
      <c r="AR124" s="52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3"/>
    </row>
    <row r="125" spans="1:57" s="18" customFormat="1" ht="79.5" customHeight="1" x14ac:dyDescent="0.25">
      <c r="A125" s="20">
        <v>107</v>
      </c>
      <c r="B125" s="33" t="s">
        <v>139</v>
      </c>
      <c r="C125" s="25" t="s">
        <v>145</v>
      </c>
      <c r="D125" s="21" t="s">
        <v>223</v>
      </c>
      <c r="E125" s="33" t="s">
        <v>221</v>
      </c>
      <c r="F125" s="22">
        <v>432408</v>
      </c>
      <c r="G125" s="17">
        <v>43922</v>
      </c>
      <c r="H125" s="96">
        <v>44926</v>
      </c>
      <c r="I125" s="32" t="s">
        <v>33</v>
      </c>
      <c r="J125" s="36">
        <v>11</v>
      </c>
      <c r="K125" s="48"/>
      <c r="L125" s="49"/>
      <c r="M125" s="49"/>
      <c r="N125" s="49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2"/>
      <c r="AB125" s="52"/>
      <c r="AC125" s="52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2"/>
      <c r="AQ125" s="52"/>
      <c r="AR125" s="52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3"/>
    </row>
    <row r="126" spans="1:57" s="18" customFormat="1" ht="79.5" customHeight="1" x14ac:dyDescent="0.25">
      <c r="A126" s="20">
        <v>108</v>
      </c>
      <c r="B126" s="33" t="s">
        <v>139</v>
      </c>
      <c r="C126" s="25" t="s">
        <v>146</v>
      </c>
      <c r="D126" s="21" t="s">
        <v>223</v>
      </c>
      <c r="E126" s="33" t="s">
        <v>221</v>
      </c>
      <c r="F126" s="22">
        <v>365366</v>
      </c>
      <c r="G126" s="17">
        <v>43922</v>
      </c>
      <c r="H126" s="96">
        <v>44926</v>
      </c>
      <c r="I126" s="32" t="s">
        <v>33</v>
      </c>
      <c r="J126" s="36">
        <v>11</v>
      </c>
      <c r="K126" s="48"/>
      <c r="L126" s="49"/>
      <c r="M126" s="49"/>
      <c r="N126" s="49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2"/>
      <c r="AB126" s="52"/>
      <c r="AC126" s="52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2"/>
      <c r="AQ126" s="52"/>
      <c r="AR126" s="52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3"/>
    </row>
    <row r="127" spans="1:57" s="18" customFormat="1" ht="79.5" customHeight="1" x14ac:dyDescent="0.25">
      <c r="A127" s="20">
        <v>109</v>
      </c>
      <c r="B127" s="33" t="s">
        <v>139</v>
      </c>
      <c r="C127" s="25" t="s">
        <v>147</v>
      </c>
      <c r="D127" s="21" t="s">
        <v>223</v>
      </c>
      <c r="E127" s="33" t="s">
        <v>221</v>
      </c>
      <c r="F127" s="22">
        <v>432418</v>
      </c>
      <c r="G127" s="17">
        <v>43922</v>
      </c>
      <c r="H127" s="96">
        <v>44926</v>
      </c>
      <c r="I127" s="32" t="s">
        <v>33</v>
      </c>
      <c r="J127" s="36">
        <v>11</v>
      </c>
      <c r="K127" s="48"/>
      <c r="L127" s="49"/>
      <c r="M127" s="49"/>
      <c r="N127" s="49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2"/>
      <c r="AB127" s="52"/>
      <c r="AC127" s="52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2"/>
      <c r="AQ127" s="52"/>
      <c r="AR127" s="52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3"/>
    </row>
    <row r="128" spans="1:57" s="18" customFormat="1" ht="79.5" customHeight="1" x14ac:dyDescent="0.25">
      <c r="A128" s="20">
        <v>110</v>
      </c>
      <c r="B128" s="33" t="s">
        <v>139</v>
      </c>
      <c r="C128" s="25" t="s">
        <v>148</v>
      </c>
      <c r="D128" s="21" t="s">
        <v>223</v>
      </c>
      <c r="E128" s="33" t="s">
        <v>221</v>
      </c>
      <c r="F128" s="22">
        <v>365256</v>
      </c>
      <c r="G128" s="17">
        <v>43922</v>
      </c>
      <c r="H128" s="96">
        <v>44926</v>
      </c>
      <c r="I128" s="32" t="s">
        <v>33</v>
      </c>
      <c r="J128" s="36">
        <v>11</v>
      </c>
      <c r="K128" s="48"/>
      <c r="L128" s="49"/>
      <c r="M128" s="49"/>
      <c r="N128" s="49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2"/>
      <c r="AB128" s="52"/>
      <c r="AC128" s="52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2"/>
      <c r="AQ128" s="52"/>
      <c r="AR128" s="52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3"/>
    </row>
    <row r="129" spans="1:57" s="18" customFormat="1" ht="79.5" customHeight="1" x14ac:dyDescent="0.25">
      <c r="A129" s="20">
        <v>111</v>
      </c>
      <c r="B129" s="33" t="s">
        <v>139</v>
      </c>
      <c r="C129" s="25" t="s">
        <v>149</v>
      </c>
      <c r="D129" s="21" t="s">
        <v>223</v>
      </c>
      <c r="E129" s="33" t="s">
        <v>221</v>
      </c>
      <c r="F129" s="22">
        <v>365257</v>
      </c>
      <c r="G129" s="17">
        <v>43922</v>
      </c>
      <c r="H129" s="96">
        <v>44926</v>
      </c>
      <c r="I129" s="32" t="s">
        <v>33</v>
      </c>
      <c r="J129" s="36">
        <v>11</v>
      </c>
      <c r="K129" s="48"/>
      <c r="L129" s="49"/>
      <c r="M129" s="49"/>
      <c r="N129" s="49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2"/>
      <c r="AB129" s="52"/>
      <c r="AC129" s="52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2"/>
      <c r="AQ129" s="52"/>
      <c r="AR129" s="52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3"/>
    </row>
    <row r="130" spans="1:57" s="18" customFormat="1" ht="79.5" customHeight="1" x14ac:dyDescent="0.25">
      <c r="A130" s="20">
        <v>112</v>
      </c>
      <c r="B130" s="33" t="s">
        <v>139</v>
      </c>
      <c r="C130" s="25" t="s">
        <v>150</v>
      </c>
      <c r="D130" s="21" t="s">
        <v>223</v>
      </c>
      <c r="E130" s="33" t="s">
        <v>221</v>
      </c>
      <c r="F130" s="22">
        <v>365258</v>
      </c>
      <c r="G130" s="17">
        <v>43922</v>
      </c>
      <c r="H130" s="96">
        <v>44926</v>
      </c>
      <c r="I130" s="32" t="s">
        <v>33</v>
      </c>
      <c r="J130" s="36">
        <v>11</v>
      </c>
      <c r="K130" s="48"/>
      <c r="L130" s="49"/>
      <c r="M130" s="49"/>
      <c r="N130" s="49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2"/>
      <c r="AB130" s="52"/>
      <c r="AC130" s="52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2"/>
      <c r="AQ130" s="52"/>
      <c r="AR130" s="52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3"/>
    </row>
    <row r="131" spans="1:57" s="18" customFormat="1" ht="79.5" customHeight="1" x14ac:dyDescent="0.25">
      <c r="A131" s="20">
        <v>113</v>
      </c>
      <c r="B131" s="33" t="s">
        <v>139</v>
      </c>
      <c r="C131" s="25" t="s">
        <v>151</v>
      </c>
      <c r="D131" s="21" t="s">
        <v>223</v>
      </c>
      <c r="E131" s="33" t="s">
        <v>221</v>
      </c>
      <c r="F131" s="22">
        <v>432376</v>
      </c>
      <c r="G131" s="17">
        <v>43922</v>
      </c>
      <c r="H131" s="96">
        <v>44926</v>
      </c>
      <c r="I131" s="32" t="s">
        <v>33</v>
      </c>
      <c r="J131" s="36">
        <v>11</v>
      </c>
      <c r="K131" s="48"/>
      <c r="L131" s="49"/>
      <c r="M131" s="49"/>
      <c r="N131" s="49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2"/>
      <c r="AB131" s="52"/>
      <c r="AC131" s="52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2"/>
      <c r="AQ131" s="52"/>
      <c r="AR131" s="52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3"/>
    </row>
    <row r="132" spans="1:57" s="18" customFormat="1" ht="79.5" customHeight="1" x14ac:dyDescent="0.25">
      <c r="A132" s="20">
        <v>114</v>
      </c>
      <c r="B132" s="33" t="s">
        <v>139</v>
      </c>
      <c r="C132" s="25" t="s">
        <v>152</v>
      </c>
      <c r="D132" s="21" t="s">
        <v>223</v>
      </c>
      <c r="E132" s="33" t="s">
        <v>221</v>
      </c>
      <c r="F132" s="22">
        <v>365259</v>
      </c>
      <c r="G132" s="17">
        <v>43922</v>
      </c>
      <c r="H132" s="96">
        <v>44926</v>
      </c>
      <c r="I132" s="32" t="s">
        <v>33</v>
      </c>
      <c r="J132" s="36">
        <v>11</v>
      </c>
      <c r="K132" s="48"/>
      <c r="L132" s="49"/>
      <c r="M132" s="49"/>
      <c r="N132" s="49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2"/>
      <c r="AB132" s="52"/>
      <c r="AC132" s="52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2"/>
      <c r="AQ132" s="52"/>
      <c r="AR132" s="52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3"/>
    </row>
    <row r="133" spans="1:57" s="18" customFormat="1" ht="79.5" customHeight="1" x14ac:dyDescent="0.25">
      <c r="A133" s="20">
        <v>115</v>
      </c>
      <c r="B133" s="33" t="s">
        <v>139</v>
      </c>
      <c r="C133" s="25" t="s">
        <v>153</v>
      </c>
      <c r="D133" s="21" t="s">
        <v>223</v>
      </c>
      <c r="E133" s="33" t="s">
        <v>221</v>
      </c>
      <c r="F133" s="22">
        <v>432377</v>
      </c>
      <c r="G133" s="17">
        <v>43922</v>
      </c>
      <c r="H133" s="96">
        <v>44926</v>
      </c>
      <c r="I133" s="32" t="s">
        <v>33</v>
      </c>
      <c r="J133" s="36">
        <v>11</v>
      </c>
      <c r="K133" s="48"/>
      <c r="L133" s="49"/>
      <c r="M133" s="49"/>
      <c r="N133" s="49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2"/>
      <c r="AB133" s="52"/>
      <c r="AC133" s="52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2"/>
      <c r="AQ133" s="52"/>
      <c r="AR133" s="52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3"/>
    </row>
    <row r="134" spans="1:57" s="18" customFormat="1" ht="79.5" customHeight="1" x14ac:dyDescent="0.25">
      <c r="A134" s="20">
        <v>116</v>
      </c>
      <c r="B134" s="33" t="s">
        <v>139</v>
      </c>
      <c r="C134" s="25" t="s">
        <v>154</v>
      </c>
      <c r="D134" s="21" t="s">
        <v>223</v>
      </c>
      <c r="E134" s="33" t="s">
        <v>221</v>
      </c>
      <c r="F134" s="22">
        <v>432379</v>
      </c>
      <c r="G134" s="17">
        <v>43922</v>
      </c>
      <c r="H134" s="96">
        <v>44926</v>
      </c>
      <c r="I134" s="32" t="s">
        <v>33</v>
      </c>
      <c r="J134" s="36">
        <v>11</v>
      </c>
      <c r="K134" s="48"/>
      <c r="L134" s="49"/>
      <c r="M134" s="49"/>
      <c r="N134" s="49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2"/>
      <c r="AB134" s="52"/>
      <c r="AC134" s="52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2"/>
      <c r="AQ134" s="52"/>
      <c r="AR134" s="52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3"/>
    </row>
    <row r="135" spans="1:57" s="18" customFormat="1" ht="79.5" customHeight="1" x14ac:dyDescent="0.25">
      <c r="A135" s="20">
        <v>117</v>
      </c>
      <c r="B135" s="33" t="s">
        <v>139</v>
      </c>
      <c r="C135" s="25" t="s">
        <v>155</v>
      </c>
      <c r="D135" s="21" t="s">
        <v>223</v>
      </c>
      <c r="E135" s="33" t="s">
        <v>221</v>
      </c>
      <c r="F135" s="22">
        <v>432380</v>
      </c>
      <c r="G135" s="17">
        <v>43922</v>
      </c>
      <c r="H135" s="96">
        <v>44926</v>
      </c>
      <c r="I135" s="32" t="s">
        <v>33</v>
      </c>
      <c r="J135" s="36">
        <v>11</v>
      </c>
      <c r="K135" s="48"/>
      <c r="L135" s="49"/>
      <c r="M135" s="49"/>
      <c r="N135" s="49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2"/>
      <c r="AB135" s="52"/>
      <c r="AC135" s="52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2"/>
      <c r="AQ135" s="52"/>
      <c r="AR135" s="52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3"/>
    </row>
    <row r="136" spans="1:57" s="18" customFormat="1" ht="79.5" customHeight="1" x14ac:dyDescent="0.25">
      <c r="A136" s="20">
        <v>118</v>
      </c>
      <c r="B136" s="33" t="s">
        <v>139</v>
      </c>
      <c r="C136" s="25" t="s">
        <v>156</v>
      </c>
      <c r="D136" s="21" t="s">
        <v>223</v>
      </c>
      <c r="E136" s="33" t="s">
        <v>221</v>
      </c>
      <c r="F136" s="22">
        <v>445926</v>
      </c>
      <c r="G136" s="17">
        <v>43922</v>
      </c>
      <c r="H136" s="96">
        <v>44926</v>
      </c>
      <c r="I136" s="32" t="s">
        <v>33</v>
      </c>
      <c r="J136" s="36">
        <v>11</v>
      </c>
      <c r="K136" s="48"/>
      <c r="L136" s="49"/>
      <c r="M136" s="49"/>
      <c r="N136" s="49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2"/>
      <c r="AB136" s="52"/>
      <c r="AC136" s="52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2"/>
      <c r="AQ136" s="52"/>
      <c r="AR136" s="52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3"/>
    </row>
    <row r="137" spans="1:57" s="18" customFormat="1" ht="79.5" customHeight="1" x14ac:dyDescent="0.25">
      <c r="A137" s="20">
        <v>119</v>
      </c>
      <c r="B137" s="33" t="s">
        <v>139</v>
      </c>
      <c r="C137" s="25" t="s">
        <v>157</v>
      </c>
      <c r="D137" s="21" t="s">
        <v>223</v>
      </c>
      <c r="E137" s="33" t="s">
        <v>221</v>
      </c>
      <c r="F137" s="22">
        <v>445891</v>
      </c>
      <c r="G137" s="17">
        <v>43922</v>
      </c>
      <c r="H137" s="96">
        <v>44926</v>
      </c>
      <c r="I137" s="32" t="s">
        <v>33</v>
      </c>
      <c r="J137" s="36">
        <v>11</v>
      </c>
      <c r="K137" s="48"/>
      <c r="L137" s="49"/>
      <c r="M137" s="49"/>
      <c r="N137" s="49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2"/>
      <c r="AB137" s="52"/>
      <c r="AC137" s="52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2"/>
      <c r="AQ137" s="52"/>
      <c r="AR137" s="52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3"/>
    </row>
    <row r="138" spans="1:57" s="18" customFormat="1" ht="79.5" customHeight="1" x14ac:dyDescent="0.25">
      <c r="A138" s="20">
        <v>120</v>
      </c>
      <c r="B138" s="33" t="s">
        <v>139</v>
      </c>
      <c r="C138" s="25" t="s">
        <v>158</v>
      </c>
      <c r="D138" s="21" t="s">
        <v>223</v>
      </c>
      <c r="E138" s="33" t="s">
        <v>221</v>
      </c>
      <c r="F138" s="22">
        <v>445892</v>
      </c>
      <c r="G138" s="17">
        <v>43922</v>
      </c>
      <c r="H138" s="96">
        <v>44926</v>
      </c>
      <c r="I138" s="32" t="s">
        <v>33</v>
      </c>
      <c r="J138" s="36">
        <v>11</v>
      </c>
      <c r="K138" s="48"/>
      <c r="L138" s="49"/>
      <c r="M138" s="49"/>
      <c r="N138" s="49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2"/>
      <c r="AB138" s="52"/>
      <c r="AC138" s="52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2"/>
      <c r="AQ138" s="52"/>
      <c r="AR138" s="52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3"/>
    </row>
    <row r="139" spans="1:57" s="18" customFormat="1" ht="79.5" customHeight="1" x14ac:dyDescent="0.25">
      <c r="A139" s="20">
        <v>121</v>
      </c>
      <c r="B139" s="33" t="s">
        <v>139</v>
      </c>
      <c r="C139" s="25" t="s">
        <v>159</v>
      </c>
      <c r="D139" s="21" t="s">
        <v>223</v>
      </c>
      <c r="E139" s="33" t="s">
        <v>221</v>
      </c>
      <c r="F139" s="22">
        <v>445893</v>
      </c>
      <c r="G139" s="17">
        <v>43922</v>
      </c>
      <c r="H139" s="96">
        <v>44926</v>
      </c>
      <c r="I139" s="32" t="s">
        <v>33</v>
      </c>
      <c r="J139" s="36">
        <v>11</v>
      </c>
      <c r="K139" s="48"/>
      <c r="L139" s="49"/>
      <c r="M139" s="49"/>
      <c r="N139" s="49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2"/>
      <c r="AB139" s="52"/>
      <c r="AC139" s="52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2"/>
      <c r="AQ139" s="52"/>
      <c r="AR139" s="52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3"/>
    </row>
    <row r="140" spans="1:57" s="18" customFormat="1" ht="79.5" customHeight="1" x14ac:dyDescent="0.25">
      <c r="A140" s="20">
        <v>122</v>
      </c>
      <c r="B140" s="33" t="s">
        <v>139</v>
      </c>
      <c r="C140" s="25" t="s">
        <v>160</v>
      </c>
      <c r="D140" s="21" t="s">
        <v>223</v>
      </c>
      <c r="E140" s="33" t="s">
        <v>221</v>
      </c>
      <c r="F140" s="22">
        <v>445894</v>
      </c>
      <c r="G140" s="17">
        <v>43922</v>
      </c>
      <c r="H140" s="96">
        <v>44926</v>
      </c>
      <c r="I140" s="32" t="s">
        <v>33</v>
      </c>
      <c r="J140" s="36">
        <v>11</v>
      </c>
      <c r="K140" s="48"/>
      <c r="L140" s="49"/>
      <c r="M140" s="49"/>
      <c r="N140" s="49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2"/>
      <c r="AB140" s="52"/>
      <c r="AC140" s="52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2"/>
      <c r="AQ140" s="52"/>
      <c r="AR140" s="52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</row>
    <row r="141" spans="1:57" s="18" customFormat="1" ht="79.5" customHeight="1" x14ac:dyDescent="0.25">
      <c r="A141" s="20">
        <v>123</v>
      </c>
      <c r="B141" s="33" t="s">
        <v>139</v>
      </c>
      <c r="C141" s="25" t="s">
        <v>161</v>
      </c>
      <c r="D141" s="21" t="s">
        <v>223</v>
      </c>
      <c r="E141" s="33" t="s">
        <v>221</v>
      </c>
      <c r="F141" s="22">
        <v>445895</v>
      </c>
      <c r="G141" s="17">
        <v>43922</v>
      </c>
      <c r="H141" s="96">
        <v>44926</v>
      </c>
      <c r="I141" s="32" t="s">
        <v>33</v>
      </c>
      <c r="J141" s="36">
        <v>11</v>
      </c>
      <c r="K141" s="48"/>
      <c r="L141" s="49"/>
      <c r="M141" s="49"/>
      <c r="N141" s="49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2"/>
      <c r="AB141" s="52"/>
      <c r="AC141" s="52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2"/>
      <c r="AQ141" s="52"/>
      <c r="AR141" s="52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</row>
    <row r="142" spans="1:57" s="18" customFormat="1" ht="79.5" customHeight="1" x14ac:dyDescent="0.25">
      <c r="A142" s="20">
        <v>124</v>
      </c>
      <c r="B142" s="33" t="s">
        <v>139</v>
      </c>
      <c r="C142" s="25" t="s">
        <v>162</v>
      </c>
      <c r="D142" s="21" t="s">
        <v>223</v>
      </c>
      <c r="E142" s="33" t="s">
        <v>221</v>
      </c>
      <c r="F142" s="22">
        <v>445896</v>
      </c>
      <c r="G142" s="17">
        <v>43922</v>
      </c>
      <c r="H142" s="96">
        <v>44926</v>
      </c>
      <c r="I142" s="32" t="s">
        <v>33</v>
      </c>
      <c r="J142" s="36">
        <v>11</v>
      </c>
      <c r="K142" s="48"/>
      <c r="L142" s="49"/>
      <c r="M142" s="49"/>
      <c r="N142" s="49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2"/>
      <c r="AB142" s="52"/>
      <c r="AC142" s="52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2"/>
      <c r="AQ142" s="52"/>
      <c r="AR142" s="52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</row>
    <row r="143" spans="1:57" s="18" customFormat="1" ht="79.5" customHeight="1" x14ac:dyDescent="0.25">
      <c r="A143" s="20">
        <v>125</v>
      </c>
      <c r="B143" s="33" t="s">
        <v>139</v>
      </c>
      <c r="C143" s="25" t="s">
        <v>163</v>
      </c>
      <c r="D143" s="21" t="s">
        <v>223</v>
      </c>
      <c r="E143" s="33" t="s">
        <v>221</v>
      </c>
      <c r="F143" s="22">
        <v>445911</v>
      </c>
      <c r="G143" s="17">
        <v>43922</v>
      </c>
      <c r="H143" s="96">
        <v>44926</v>
      </c>
      <c r="I143" s="32" t="s">
        <v>33</v>
      </c>
      <c r="J143" s="36">
        <v>11</v>
      </c>
      <c r="K143" s="48"/>
      <c r="L143" s="49"/>
      <c r="M143" s="49"/>
      <c r="N143" s="49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2"/>
      <c r="AB143" s="52"/>
      <c r="AC143" s="52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2"/>
      <c r="AQ143" s="52"/>
      <c r="AR143" s="52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</row>
    <row r="144" spans="1:57" s="18" customFormat="1" ht="79.5" customHeight="1" x14ac:dyDescent="0.25">
      <c r="A144" s="20">
        <v>126</v>
      </c>
      <c r="B144" s="33" t="s">
        <v>139</v>
      </c>
      <c r="C144" s="25" t="s">
        <v>164</v>
      </c>
      <c r="D144" s="21" t="s">
        <v>223</v>
      </c>
      <c r="E144" s="33" t="s">
        <v>221</v>
      </c>
      <c r="F144" s="22">
        <v>445928</v>
      </c>
      <c r="G144" s="17">
        <v>43922</v>
      </c>
      <c r="H144" s="96">
        <v>44926</v>
      </c>
      <c r="I144" s="32" t="s">
        <v>33</v>
      </c>
      <c r="J144" s="36">
        <v>11</v>
      </c>
      <c r="K144" s="48"/>
      <c r="L144" s="49"/>
      <c r="M144" s="49"/>
      <c r="N144" s="49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2"/>
      <c r="AB144" s="52"/>
      <c r="AC144" s="52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2"/>
      <c r="AQ144" s="52"/>
      <c r="AR144" s="52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</row>
    <row r="145" spans="1:56" s="18" customFormat="1" ht="79.5" customHeight="1" x14ac:dyDescent="0.25">
      <c r="A145" s="20">
        <v>127</v>
      </c>
      <c r="B145" s="33" t="s">
        <v>139</v>
      </c>
      <c r="C145" s="25" t="s">
        <v>165</v>
      </c>
      <c r="D145" s="21" t="s">
        <v>223</v>
      </c>
      <c r="E145" s="33" t="s">
        <v>221</v>
      </c>
      <c r="F145" s="22">
        <v>447182</v>
      </c>
      <c r="G145" s="17">
        <v>43922</v>
      </c>
      <c r="H145" s="96">
        <v>44926</v>
      </c>
      <c r="I145" s="32" t="s">
        <v>33</v>
      </c>
      <c r="J145" s="36">
        <v>11</v>
      </c>
      <c r="K145" s="48"/>
      <c r="L145" s="49"/>
      <c r="M145" s="49"/>
      <c r="N145" s="49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2"/>
      <c r="AB145" s="52"/>
      <c r="AC145" s="52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2"/>
      <c r="AQ145" s="52"/>
      <c r="AR145" s="52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</row>
    <row r="146" spans="1:56" s="18" customFormat="1" ht="79.5" customHeight="1" x14ac:dyDescent="0.25">
      <c r="A146" s="20">
        <v>128</v>
      </c>
      <c r="B146" s="33" t="s">
        <v>139</v>
      </c>
      <c r="C146" s="25" t="s">
        <v>166</v>
      </c>
      <c r="D146" s="21" t="s">
        <v>223</v>
      </c>
      <c r="E146" s="33" t="s">
        <v>221</v>
      </c>
      <c r="F146" s="22">
        <v>447048</v>
      </c>
      <c r="G146" s="17">
        <v>43922</v>
      </c>
      <c r="H146" s="96">
        <v>44926</v>
      </c>
      <c r="I146" s="89" t="s">
        <v>33</v>
      </c>
      <c r="J146" s="36">
        <v>11</v>
      </c>
      <c r="K146" s="48"/>
      <c r="L146" s="49"/>
      <c r="M146" s="49"/>
      <c r="N146" s="49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2"/>
      <c r="AB146" s="52"/>
      <c r="AC146" s="52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2"/>
      <c r="AQ146" s="52"/>
      <c r="AR146" s="52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</row>
    <row r="147" spans="1:56" s="18" customFormat="1" ht="79.5" customHeight="1" x14ac:dyDescent="0.25">
      <c r="A147" s="20">
        <v>129</v>
      </c>
      <c r="B147" s="33" t="s">
        <v>139</v>
      </c>
      <c r="C147" s="25" t="s">
        <v>212</v>
      </c>
      <c r="D147" s="21" t="s">
        <v>223</v>
      </c>
      <c r="E147" s="33" t="s">
        <v>221</v>
      </c>
      <c r="F147" s="22"/>
      <c r="G147" s="17">
        <v>43922</v>
      </c>
      <c r="H147" s="96">
        <v>44926</v>
      </c>
      <c r="I147" s="89" t="s">
        <v>33</v>
      </c>
      <c r="J147" s="36">
        <v>11</v>
      </c>
      <c r="K147" s="48"/>
      <c r="L147" s="49"/>
      <c r="M147" s="49"/>
      <c r="N147" s="49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2"/>
      <c r="AB147" s="52"/>
      <c r="AC147" s="52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2"/>
      <c r="AQ147" s="52"/>
      <c r="AR147" s="52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</row>
    <row r="148" spans="1:56" s="18" customFormat="1" ht="79.5" customHeight="1" x14ac:dyDescent="0.25">
      <c r="A148" s="20">
        <v>130</v>
      </c>
      <c r="B148" s="33" t="s">
        <v>139</v>
      </c>
      <c r="C148" s="25" t="s">
        <v>213</v>
      </c>
      <c r="D148" s="21" t="s">
        <v>223</v>
      </c>
      <c r="E148" s="33" t="s">
        <v>221</v>
      </c>
      <c r="F148" s="22"/>
      <c r="G148" s="17">
        <v>43922</v>
      </c>
      <c r="H148" s="96">
        <v>44926</v>
      </c>
      <c r="I148" s="89" t="s">
        <v>33</v>
      </c>
      <c r="J148" s="36">
        <v>11</v>
      </c>
      <c r="K148" s="48"/>
      <c r="L148" s="49"/>
      <c r="M148" s="49"/>
      <c r="N148" s="49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2"/>
      <c r="AB148" s="52"/>
      <c r="AC148" s="52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2"/>
      <c r="AQ148" s="52"/>
      <c r="AR148" s="52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</row>
    <row r="149" spans="1:56" s="18" customFormat="1" ht="79.5" customHeight="1" x14ac:dyDescent="0.25">
      <c r="A149" s="20">
        <v>131</v>
      </c>
      <c r="B149" s="33" t="s">
        <v>139</v>
      </c>
      <c r="C149" s="25" t="s">
        <v>214</v>
      </c>
      <c r="D149" s="21" t="s">
        <v>223</v>
      </c>
      <c r="E149" s="33" t="s">
        <v>221</v>
      </c>
      <c r="F149" s="22"/>
      <c r="G149" s="17">
        <v>43922</v>
      </c>
      <c r="H149" s="96">
        <v>44926</v>
      </c>
      <c r="I149" s="89" t="s">
        <v>33</v>
      </c>
      <c r="J149" s="36">
        <v>11</v>
      </c>
      <c r="K149" s="48"/>
      <c r="L149" s="49"/>
      <c r="M149" s="49"/>
      <c r="N149" s="49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2"/>
      <c r="AB149" s="52"/>
      <c r="AC149" s="52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2"/>
      <c r="AQ149" s="52"/>
      <c r="AR149" s="52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</row>
    <row r="150" spans="1:56" s="18" customFormat="1" ht="79.5" customHeight="1" x14ac:dyDescent="0.25">
      <c r="A150" s="20">
        <v>132</v>
      </c>
      <c r="B150" s="33" t="s">
        <v>139</v>
      </c>
      <c r="C150" s="25" t="s">
        <v>214</v>
      </c>
      <c r="D150" s="21" t="s">
        <v>223</v>
      </c>
      <c r="E150" s="33" t="s">
        <v>221</v>
      </c>
      <c r="F150" s="22"/>
      <c r="G150" s="17">
        <v>43922</v>
      </c>
      <c r="H150" s="96">
        <v>44926</v>
      </c>
      <c r="I150" s="89" t="s">
        <v>33</v>
      </c>
      <c r="J150" s="36">
        <v>11</v>
      </c>
      <c r="K150" s="48"/>
      <c r="L150" s="49"/>
      <c r="M150" s="49"/>
      <c r="N150" s="49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2"/>
      <c r="AB150" s="52"/>
      <c r="AC150" s="52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2"/>
      <c r="AQ150" s="52"/>
      <c r="AR150" s="52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</row>
    <row r="151" spans="1:56" s="55" customFormat="1" x14ac:dyDescent="0.25">
      <c r="A151" s="117" t="s">
        <v>226</v>
      </c>
      <c r="B151" s="118"/>
      <c r="C151" s="118"/>
      <c r="D151" s="118"/>
      <c r="E151" s="118"/>
      <c r="F151" s="118"/>
      <c r="G151" s="118"/>
      <c r="H151" s="118"/>
      <c r="I151" s="119"/>
      <c r="J151" s="56"/>
      <c r="K151" s="57"/>
      <c r="L151" s="58"/>
      <c r="M151" s="58"/>
      <c r="N151" s="58"/>
      <c r="O151" s="59"/>
      <c r="P151" s="59"/>
      <c r="Q151" s="59"/>
      <c r="R151" s="88"/>
      <c r="S151" s="88"/>
      <c r="T151" s="88"/>
      <c r="U151" s="88"/>
      <c r="V151" s="88"/>
      <c r="W151" s="88"/>
      <c r="X151" s="88"/>
      <c r="Y151" s="88"/>
      <c r="Z151" s="88"/>
      <c r="AA151" s="54"/>
      <c r="AB151" s="54"/>
      <c r="AC151" s="54"/>
      <c r="AD151" s="88"/>
      <c r="AE151" s="88"/>
      <c r="AF151" s="88"/>
      <c r="AG151" s="88"/>
      <c r="AH151" s="88"/>
      <c r="AI151" s="88"/>
      <c r="AJ151" s="88"/>
      <c r="AK151" s="88"/>
      <c r="AL151" s="88"/>
      <c r="AM151" s="88"/>
      <c r="AN151" s="88"/>
      <c r="AO151" s="88"/>
      <c r="AP151" s="54"/>
      <c r="AQ151" s="54"/>
      <c r="AR151" s="54"/>
      <c r="AS151" s="88"/>
      <c r="AT151" s="88"/>
      <c r="AU151" s="88"/>
      <c r="AV151" s="88"/>
      <c r="AW151" s="88"/>
      <c r="AX151" s="88"/>
      <c r="AY151" s="88"/>
      <c r="AZ151" s="88"/>
      <c r="BA151" s="88"/>
      <c r="BB151" s="88"/>
      <c r="BC151" s="88"/>
      <c r="BD151" s="88"/>
    </row>
    <row r="152" spans="1:56" s="18" customFormat="1" ht="105.75" customHeight="1" x14ac:dyDescent="0.25">
      <c r="A152" s="20">
        <v>133</v>
      </c>
      <c r="B152" s="21" t="s">
        <v>197</v>
      </c>
      <c r="C152" s="25" t="s">
        <v>189</v>
      </c>
      <c r="D152" s="21" t="s">
        <v>223</v>
      </c>
      <c r="E152" s="21" t="s">
        <v>222</v>
      </c>
      <c r="F152" s="47" t="s">
        <v>190</v>
      </c>
      <c r="G152" s="17">
        <v>43922</v>
      </c>
      <c r="H152" s="96">
        <v>44926</v>
      </c>
      <c r="I152" s="20" t="s">
        <v>33</v>
      </c>
      <c r="J152" s="42">
        <v>11</v>
      </c>
      <c r="K152" s="48"/>
      <c r="L152" s="51"/>
      <c r="M152" s="51"/>
      <c r="N152" s="51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2"/>
      <c r="AB152" s="52"/>
      <c r="AC152" s="52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2"/>
      <c r="AQ152" s="52"/>
      <c r="AR152" s="52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</row>
    <row r="153" spans="1:56" s="18" customFormat="1" ht="100.5" customHeight="1" x14ac:dyDescent="0.25">
      <c r="A153" s="20">
        <v>134</v>
      </c>
      <c r="B153" s="21" t="s">
        <v>197</v>
      </c>
      <c r="C153" s="25" t="s">
        <v>191</v>
      </c>
      <c r="D153" s="21" t="s">
        <v>223</v>
      </c>
      <c r="E153" s="21" t="s">
        <v>222</v>
      </c>
      <c r="F153" s="47" t="s">
        <v>192</v>
      </c>
      <c r="G153" s="17">
        <v>43922</v>
      </c>
      <c r="H153" s="96">
        <v>44926</v>
      </c>
      <c r="I153" s="20" t="s">
        <v>33</v>
      </c>
      <c r="J153" s="42">
        <v>11</v>
      </c>
      <c r="K153" s="48"/>
      <c r="L153" s="51"/>
      <c r="M153" s="51"/>
      <c r="N153" s="51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2"/>
      <c r="AB153" s="52"/>
      <c r="AC153" s="52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2"/>
      <c r="AQ153" s="52"/>
      <c r="AR153" s="52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</row>
    <row r="154" spans="1:56" s="18" customFormat="1" ht="100.5" customHeight="1" x14ac:dyDescent="0.25">
      <c r="A154" s="20">
        <v>135</v>
      </c>
      <c r="B154" s="21" t="s">
        <v>197</v>
      </c>
      <c r="C154" s="25" t="s">
        <v>193</v>
      </c>
      <c r="D154" s="21" t="s">
        <v>223</v>
      </c>
      <c r="E154" s="21" t="s">
        <v>222</v>
      </c>
      <c r="F154" s="47" t="s">
        <v>194</v>
      </c>
      <c r="G154" s="17">
        <v>43922</v>
      </c>
      <c r="H154" s="96">
        <v>44926</v>
      </c>
      <c r="I154" s="20" t="s">
        <v>33</v>
      </c>
      <c r="J154" s="42">
        <v>11</v>
      </c>
      <c r="K154" s="48"/>
      <c r="L154" s="51"/>
      <c r="M154" s="51"/>
      <c r="N154" s="51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2"/>
      <c r="AB154" s="52"/>
      <c r="AC154" s="52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2"/>
      <c r="AQ154" s="52"/>
      <c r="AR154" s="52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</row>
    <row r="155" spans="1:56" s="18" customFormat="1" ht="100.5" customHeight="1" x14ac:dyDescent="0.25">
      <c r="A155" s="20">
        <v>136</v>
      </c>
      <c r="B155" s="21" t="s">
        <v>197</v>
      </c>
      <c r="C155" s="25" t="s">
        <v>195</v>
      </c>
      <c r="D155" s="21" t="s">
        <v>223</v>
      </c>
      <c r="E155" s="21" t="s">
        <v>222</v>
      </c>
      <c r="F155" s="47" t="s">
        <v>196</v>
      </c>
      <c r="G155" s="17">
        <v>43922</v>
      </c>
      <c r="H155" s="96">
        <v>44926</v>
      </c>
      <c r="I155" s="20" t="s">
        <v>33</v>
      </c>
      <c r="J155" s="42">
        <v>11</v>
      </c>
      <c r="K155" s="48"/>
      <c r="L155" s="51"/>
      <c r="M155" s="51"/>
      <c r="N155" s="51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2"/>
      <c r="AB155" s="52"/>
      <c r="AC155" s="52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2"/>
      <c r="AQ155" s="52"/>
      <c r="AR155" s="52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</row>
    <row r="156" spans="1:56" s="55" customFormat="1" ht="18.75" x14ac:dyDescent="0.25">
      <c r="A156" s="114" t="s">
        <v>210</v>
      </c>
      <c r="B156" s="115"/>
      <c r="C156" s="115"/>
      <c r="D156" s="115"/>
      <c r="E156" s="115"/>
      <c r="F156" s="115"/>
      <c r="G156" s="115"/>
      <c r="H156" s="115"/>
      <c r="I156" s="116"/>
      <c r="J156" s="75"/>
      <c r="K156" s="76"/>
      <c r="L156" s="77"/>
      <c r="M156" s="78"/>
      <c r="N156" s="78"/>
      <c r="O156" s="84"/>
      <c r="P156" s="79"/>
      <c r="Q156" s="79"/>
      <c r="R156" s="84"/>
      <c r="S156" s="84"/>
      <c r="T156" s="84"/>
      <c r="U156" s="84"/>
      <c r="V156" s="84"/>
      <c r="W156" s="84"/>
      <c r="X156" s="84"/>
      <c r="Y156" s="84"/>
      <c r="Z156" s="84"/>
      <c r="AA156" s="85"/>
      <c r="AB156" s="77"/>
      <c r="AC156" s="77"/>
      <c r="AD156" s="84"/>
      <c r="AE156" s="84"/>
      <c r="AF156" s="84"/>
      <c r="AG156" s="84"/>
      <c r="AH156" s="84"/>
      <c r="AI156" s="84"/>
      <c r="AJ156" s="84"/>
      <c r="AK156" s="84"/>
      <c r="AL156" s="84"/>
      <c r="AM156" s="84"/>
      <c r="AN156" s="84"/>
      <c r="AO156" s="84"/>
      <c r="AP156" s="85"/>
      <c r="AQ156" s="77"/>
      <c r="AR156" s="77"/>
      <c r="AS156" s="84"/>
      <c r="AT156" s="84"/>
      <c r="AU156" s="84"/>
      <c r="AV156" s="84"/>
      <c r="AW156" s="84"/>
      <c r="AX156" s="84"/>
      <c r="AY156" s="84"/>
      <c r="AZ156" s="84"/>
      <c r="BA156" s="84"/>
      <c r="BB156" s="84"/>
      <c r="BC156" s="84"/>
      <c r="BD156" s="84"/>
    </row>
    <row r="157" spans="1:56" s="55" customFormat="1" ht="18.75" x14ac:dyDescent="0.25">
      <c r="A157" s="114" t="s">
        <v>200</v>
      </c>
      <c r="B157" s="115"/>
      <c r="C157" s="115"/>
      <c r="D157" s="115"/>
      <c r="E157" s="115"/>
      <c r="F157" s="115"/>
      <c r="G157" s="115"/>
      <c r="H157" s="115"/>
      <c r="I157" s="115"/>
      <c r="J157" s="81"/>
      <c r="K157" s="82"/>
      <c r="L157" s="83"/>
      <c r="M157" s="83"/>
      <c r="N157" s="83"/>
      <c r="O157" s="83"/>
      <c r="P157" s="82"/>
      <c r="Q157" s="82"/>
      <c r="R157" s="82"/>
      <c r="S157" s="82"/>
      <c r="T157" s="82"/>
      <c r="U157" s="82"/>
      <c r="V157" s="82"/>
      <c r="W157" s="82"/>
      <c r="X157" s="82"/>
      <c r="Y157" s="82"/>
      <c r="Z157" s="82"/>
      <c r="AA157" s="83"/>
      <c r="AB157" s="83"/>
      <c r="AC157" s="83"/>
      <c r="AD157" s="82"/>
      <c r="AE157" s="82"/>
      <c r="AF157" s="82"/>
      <c r="AG157" s="82"/>
      <c r="AH157" s="82"/>
      <c r="AI157" s="82"/>
      <c r="AJ157" s="82"/>
      <c r="AK157" s="82"/>
      <c r="AL157" s="82"/>
      <c r="AM157" s="82"/>
      <c r="AN157" s="82"/>
      <c r="AO157" s="82"/>
      <c r="AP157" s="83"/>
      <c r="AQ157" s="83"/>
      <c r="AR157" s="83"/>
      <c r="AS157" s="82"/>
      <c r="AT157" s="82"/>
      <c r="AU157" s="82"/>
      <c r="AV157" s="82"/>
      <c r="AW157" s="82"/>
      <c r="AX157" s="82"/>
      <c r="AY157" s="82"/>
      <c r="AZ157" s="82"/>
      <c r="BA157" s="82"/>
      <c r="BB157" s="82"/>
      <c r="BC157" s="82"/>
      <c r="BD157" s="82"/>
    </row>
    <row r="158" spans="1:56" s="55" customFormat="1" ht="18.75" x14ac:dyDescent="0.25">
      <c r="A158" s="114" t="s">
        <v>201</v>
      </c>
      <c r="B158" s="115"/>
      <c r="C158" s="115"/>
      <c r="D158" s="115"/>
      <c r="E158" s="115"/>
      <c r="F158" s="115"/>
      <c r="G158" s="115"/>
      <c r="H158" s="115"/>
      <c r="I158" s="115"/>
      <c r="J158" s="81"/>
      <c r="K158" s="82"/>
      <c r="L158" s="83"/>
      <c r="M158" s="83"/>
      <c r="N158" s="83"/>
      <c r="O158" s="80"/>
      <c r="P158" s="82"/>
      <c r="Q158" s="82"/>
      <c r="R158" s="82"/>
      <c r="S158" s="82"/>
      <c r="T158" s="82"/>
      <c r="U158" s="82"/>
      <c r="V158" s="82"/>
      <c r="W158" s="82"/>
      <c r="X158" s="82"/>
      <c r="Y158" s="82"/>
      <c r="Z158" s="82"/>
      <c r="AA158" s="81"/>
      <c r="AB158" s="83"/>
      <c r="AC158" s="83"/>
      <c r="AD158" s="82"/>
      <c r="AE158" s="82"/>
      <c r="AF158" s="82"/>
      <c r="AG158" s="82"/>
      <c r="AH158" s="82"/>
      <c r="AI158" s="82"/>
      <c r="AJ158" s="82"/>
      <c r="AK158" s="82"/>
      <c r="AL158" s="82"/>
      <c r="AM158" s="82"/>
      <c r="AN158" s="82"/>
      <c r="AO158" s="82"/>
      <c r="AP158" s="81"/>
      <c r="AQ158" s="83"/>
      <c r="AR158" s="83"/>
      <c r="AS158" s="82"/>
      <c r="AT158" s="82"/>
      <c r="AU158" s="82"/>
      <c r="AV158" s="82"/>
      <c r="AW158" s="82"/>
      <c r="AX158" s="82"/>
      <c r="AY158" s="82"/>
      <c r="AZ158" s="82"/>
      <c r="BA158" s="82"/>
      <c r="BB158" s="82"/>
      <c r="BC158" s="82"/>
      <c r="BD158" s="82"/>
    </row>
    <row r="159" spans="1:56" s="55" customFormat="1" ht="18.75" x14ac:dyDescent="0.25">
      <c r="A159" s="114" t="s">
        <v>202</v>
      </c>
      <c r="B159" s="115"/>
      <c r="C159" s="115"/>
      <c r="D159" s="115"/>
      <c r="E159" s="115"/>
      <c r="F159" s="115"/>
      <c r="G159" s="115"/>
      <c r="H159" s="115"/>
      <c r="I159" s="115"/>
      <c r="J159" s="81"/>
      <c r="K159" s="82"/>
      <c r="L159" s="83"/>
      <c r="M159" s="83"/>
      <c r="N159" s="83"/>
      <c r="O159" s="81"/>
      <c r="P159" s="82"/>
      <c r="Q159" s="82"/>
      <c r="R159" s="82"/>
      <c r="S159" s="82"/>
      <c r="T159" s="82"/>
      <c r="U159" s="82"/>
      <c r="V159" s="82"/>
      <c r="W159" s="82"/>
      <c r="X159" s="82"/>
      <c r="Y159" s="82"/>
      <c r="Z159" s="82"/>
      <c r="AA159" s="81"/>
      <c r="AB159" s="83"/>
      <c r="AC159" s="83"/>
      <c r="AD159" s="82"/>
      <c r="AE159" s="82"/>
      <c r="AF159" s="82"/>
      <c r="AG159" s="82"/>
      <c r="AH159" s="82"/>
      <c r="AI159" s="82"/>
      <c r="AJ159" s="82"/>
      <c r="AK159" s="82"/>
      <c r="AL159" s="82"/>
      <c r="AM159" s="82"/>
      <c r="AN159" s="82"/>
      <c r="AO159" s="82"/>
      <c r="AP159" s="81"/>
      <c r="AQ159" s="83"/>
      <c r="AR159" s="83"/>
      <c r="AS159" s="82"/>
      <c r="AT159" s="82"/>
      <c r="AU159" s="82"/>
      <c r="AV159" s="82"/>
      <c r="AW159" s="82"/>
      <c r="AX159" s="82"/>
      <c r="AY159" s="82"/>
      <c r="AZ159" s="82"/>
      <c r="BA159" s="82"/>
      <c r="BB159" s="82"/>
      <c r="BC159" s="82"/>
      <c r="BD159" s="82"/>
    </row>
    <row r="160" spans="1:56" ht="114" customHeight="1" x14ac:dyDescent="0.25">
      <c r="A160" s="120" t="s">
        <v>227</v>
      </c>
      <c r="B160" s="120"/>
      <c r="C160" s="120"/>
      <c r="D160" s="120"/>
      <c r="E160" s="120"/>
      <c r="F160" s="120"/>
      <c r="G160" s="120"/>
      <c r="H160" s="120"/>
      <c r="I160" s="120"/>
      <c r="J160" s="120"/>
      <c r="K160" s="120"/>
      <c r="L160" s="120"/>
      <c r="M160" s="120"/>
      <c r="N160" s="120"/>
      <c r="O160" s="120"/>
      <c r="P160" s="120"/>
      <c r="Q160" s="120"/>
      <c r="R160" s="120"/>
      <c r="S160" s="120"/>
      <c r="T160" s="120"/>
      <c r="U160" s="120"/>
      <c r="V160" s="120"/>
      <c r="W160" s="120"/>
      <c r="X160" s="120"/>
      <c r="Y160" s="120"/>
      <c r="Z160" s="120"/>
      <c r="AA160" s="120"/>
      <c r="AB160" s="120"/>
      <c r="AC160" s="120"/>
      <c r="AD160" s="120"/>
      <c r="AE160" s="120"/>
      <c r="AF160" s="120"/>
      <c r="AG160" s="120"/>
      <c r="AH160" s="120"/>
      <c r="AI160" s="120"/>
      <c r="AJ160" s="120"/>
      <c r="AK160" s="120"/>
      <c r="AM160" s="72"/>
      <c r="BB160" s="72"/>
    </row>
    <row r="161" spans="1:78" s="6" customFormat="1" ht="75.2" customHeight="1" x14ac:dyDescent="0.25">
      <c r="A161" s="7"/>
      <c r="B161" s="7"/>
      <c r="C161" s="71"/>
      <c r="H161" s="65" t="s">
        <v>24</v>
      </c>
      <c r="I161" s="60"/>
      <c r="J161" s="60"/>
      <c r="K161" s="61"/>
      <c r="L161" s="62"/>
      <c r="M161" s="62"/>
      <c r="N161" s="62"/>
      <c r="O161" s="62"/>
      <c r="P161" s="73"/>
      <c r="Q161" s="62"/>
      <c r="R161" s="62"/>
      <c r="S161" s="65" t="s">
        <v>28</v>
      </c>
      <c r="T161" s="64"/>
      <c r="U161" s="64"/>
      <c r="V161" s="64"/>
      <c r="W161" s="64"/>
      <c r="X161" s="60"/>
      <c r="Y161" s="74"/>
      <c r="Z161" s="9"/>
      <c r="AA161" s="9"/>
      <c r="AP161" s="9"/>
    </row>
    <row r="162" spans="1:78" s="11" customFormat="1" ht="30.75" x14ac:dyDescent="0.45">
      <c r="A162" s="7"/>
      <c r="B162" s="7"/>
      <c r="C162" s="71"/>
      <c r="H162" s="66"/>
      <c r="J162" s="60"/>
      <c r="K162" s="60"/>
      <c r="L162" s="62"/>
      <c r="M162" s="62"/>
      <c r="N162" s="62"/>
      <c r="O162" s="62"/>
      <c r="P162" s="62"/>
      <c r="Q162" s="62"/>
      <c r="R162" s="62"/>
      <c r="S162" s="65" t="s">
        <v>137</v>
      </c>
      <c r="T162" s="67"/>
      <c r="U162" s="68"/>
      <c r="V162" s="65"/>
      <c r="W162" s="64"/>
      <c r="X162" s="60"/>
      <c r="Y162" s="10"/>
      <c r="Z162" s="9"/>
      <c r="AA162" s="9"/>
      <c r="AB162" s="9"/>
      <c r="AC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</row>
    <row r="163" spans="1:78" s="11" customFormat="1" ht="30.75" x14ac:dyDescent="0.45">
      <c r="A163" s="7"/>
      <c r="B163" s="7"/>
      <c r="C163" s="71"/>
      <c r="H163" s="66"/>
      <c r="K163" s="61"/>
      <c r="L163" s="62"/>
      <c r="M163" s="62"/>
      <c r="N163" s="62"/>
      <c r="O163" s="62"/>
      <c r="P163" s="62"/>
      <c r="Q163" s="62"/>
      <c r="R163" s="62"/>
      <c r="S163" s="65" t="s">
        <v>29</v>
      </c>
      <c r="T163" s="67"/>
      <c r="U163" s="68"/>
      <c r="V163" s="65"/>
      <c r="W163" s="61"/>
      <c r="X163" s="60"/>
      <c r="Y163" s="10"/>
      <c r="Z163" s="9"/>
      <c r="AA163" s="9"/>
      <c r="AB163" s="9"/>
      <c r="AC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</row>
    <row r="164" spans="1:78" s="11" customFormat="1" ht="30.75" x14ac:dyDescent="0.25">
      <c r="A164" s="7"/>
      <c r="B164" s="7"/>
      <c r="C164" s="71"/>
      <c r="H164" s="69"/>
      <c r="J164" s="60"/>
      <c r="K164" s="61"/>
      <c r="L164" s="62"/>
      <c r="M164" s="62"/>
      <c r="N164" s="62"/>
      <c r="O164" s="62"/>
      <c r="P164" s="62"/>
      <c r="Q164" s="62"/>
      <c r="R164" s="62"/>
      <c r="S164" s="69"/>
      <c r="T164" s="69"/>
      <c r="U164" s="69"/>
      <c r="V164" s="70"/>
      <c r="W164" s="60"/>
      <c r="X164" s="60"/>
      <c r="Y164" s="10"/>
      <c r="Z164" s="9"/>
      <c r="AA164" s="9"/>
      <c r="AB164" s="9"/>
      <c r="AC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</row>
    <row r="165" spans="1:78" s="11" customFormat="1" ht="30.75" x14ac:dyDescent="0.45">
      <c r="A165" s="7"/>
      <c r="B165" s="7"/>
      <c r="H165" s="92" t="s">
        <v>211</v>
      </c>
      <c r="J165" s="64"/>
      <c r="K165" s="64"/>
      <c r="L165" s="64"/>
      <c r="M165" s="62"/>
      <c r="N165" s="62"/>
      <c r="O165" s="62"/>
      <c r="P165" s="62"/>
      <c r="Q165" s="62"/>
      <c r="R165" s="62"/>
      <c r="S165" s="64" t="s">
        <v>138</v>
      </c>
      <c r="T165" s="93"/>
      <c r="U165" s="94"/>
      <c r="V165" s="65"/>
      <c r="W165" s="95"/>
      <c r="X165" s="87"/>
      <c r="Y165" s="10"/>
      <c r="Z165" s="9"/>
      <c r="AA165" s="9"/>
      <c r="AB165" s="9"/>
      <c r="AC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</row>
    <row r="166" spans="1:78" s="11" customFormat="1" ht="30.75" x14ac:dyDescent="0.45">
      <c r="A166" s="7"/>
      <c r="B166" s="7"/>
      <c r="E166" s="69"/>
      <c r="F166" s="60"/>
      <c r="G166" s="61"/>
      <c r="H166" s="62"/>
      <c r="I166" s="62"/>
      <c r="J166" s="62"/>
      <c r="K166" s="62"/>
      <c r="L166" s="63"/>
      <c r="M166" s="63"/>
      <c r="N166" s="63"/>
      <c r="O166" s="62"/>
      <c r="P166" s="62"/>
      <c r="Q166" s="62"/>
      <c r="R166" s="90"/>
      <c r="S166" s="64"/>
      <c r="T166" s="60"/>
      <c r="U166" s="10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</row>
    <row r="167" spans="1:78" s="11" customFormat="1" ht="22.5" x14ac:dyDescent="0.25">
      <c r="A167" s="7"/>
      <c r="B167" s="7"/>
      <c r="C167" s="12"/>
      <c r="D167" s="12"/>
      <c r="E167" s="12"/>
      <c r="F167" s="12"/>
      <c r="G167" s="12"/>
      <c r="H167" s="13"/>
      <c r="I167" s="12"/>
      <c r="J167" s="12"/>
      <c r="K167" s="12"/>
      <c r="L167" s="39"/>
      <c r="M167" s="39"/>
      <c r="N167" s="39"/>
      <c r="O167" s="14"/>
      <c r="P167" s="14"/>
      <c r="Q167" s="10"/>
      <c r="R167" s="10"/>
      <c r="S167" s="10"/>
      <c r="T167" s="10"/>
      <c r="U167" s="10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</row>
    <row r="168" spans="1:78" s="11" customFormat="1" ht="22.5" x14ac:dyDescent="0.25">
      <c r="A168" s="13" t="s">
        <v>30</v>
      </c>
      <c r="B168" s="7"/>
      <c r="C168" s="12"/>
      <c r="D168" s="12"/>
      <c r="E168" s="12"/>
      <c r="F168" s="12"/>
      <c r="G168" s="12"/>
      <c r="H168" s="13"/>
      <c r="I168" s="8"/>
      <c r="J168" s="12"/>
      <c r="K168" s="12"/>
      <c r="L168" s="39"/>
      <c r="M168" s="39"/>
      <c r="N168" s="39"/>
      <c r="O168" s="14"/>
      <c r="P168" s="14"/>
      <c r="Q168" s="10"/>
      <c r="R168" s="10"/>
      <c r="S168" s="10"/>
      <c r="T168" s="10"/>
      <c r="U168" s="10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</row>
    <row r="169" spans="1:78" s="11" customFormat="1" ht="20.25" x14ac:dyDescent="0.25">
      <c r="A169" s="15" t="s">
        <v>31</v>
      </c>
      <c r="C169" s="16"/>
      <c r="E169" s="8"/>
      <c r="F169" s="8"/>
      <c r="G169" s="8"/>
      <c r="J169" s="8"/>
      <c r="K169" s="10"/>
      <c r="L169" s="39"/>
      <c r="M169" s="39"/>
      <c r="N169" s="39"/>
      <c r="O169" s="10"/>
      <c r="P169" s="10"/>
      <c r="Q169" s="10"/>
      <c r="R169" s="10"/>
      <c r="S169" s="10"/>
      <c r="T169" s="10"/>
      <c r="U169" s="10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</row>
    <row r="170" spans="1:78" s="11" customFormat="1" x14ac:dyDescent="0.25">
      <c r="A170"/>
      <c r="B170" s="18" t="s">
        <v>203</v>
      </c>
      <c r="C170" t="s">
        <v>205</v>
      </c>
      <c r="D170"/>
      <c r="E170" t="s">
        <v>206</v>
      </c>
      <c r="F170"/>
      <c r="G170" t="s">
        <v>207</v>
      </c>
      <c r="H170"/>
      <c r="I170"/>
      <c r="J170"/>
      <c r="K170"/>
      <c r="L170" s="39"/>
      <c r="M170" s="39"/>
      <c r="N170" s="39"/>
      <c r="O170"/>
      <c r="P170"/>
      <c r="Q170"/>
      <c r="R170"/>
      <c r="S170"/>
      <c r="T170"/>
      <c r="U170"/>
      <c r="V170"/>
      <c r="W170"/>
      <c r="X170"/>
      <c r="Y170"/>
      <c r="Z170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</row>
    <row r="171" spans="1:78" x14ac:dyDescent="0.25">
      <c r="B171" s="18">
        <v>2017</v>
      </c>
      <c r="C171">
        <v>1654.0034800000039</v>
      </c>
      <c r="E171">
        <f>ROUND(C171*0.18,5)</f>
        <v>297.72063000000003</v>
      </c>
      <c r="G171">
        <f>C171+E171</f>
        <v>1951.724110000004</v>
      </c>
    </row>
    <row r="172" spans="1:78" x14ac:dyDescent="0.25">
      <c r="B172">
        <v>2018</v>
      </c>
      <c r="C172">
        <v>6618.0406800000001</v>
      </c>
      <c r="E172" s="18">
        <v>0</v>
      </c>
      <c r="G172" s="18">
        <f t="shared" ref="G172:G174" si="0">C172+E172</f>
        <v>6618.0406800000001</v>
      </c>
    </row>
    <row r="173" spans="1:78" x14ac:dyDescent="0.25">
      <c r="B173">
        <v>2019</v>
      </c>
      <c r="C173">
        <v>6618.0406800000001</v>
      </c>
      <c r="E173" s="18">
        <f>ROUND(C173*0.2,5)</f>
        <v>1323.60814</v>
      </c>
      <c r="G173" s="18">
        <f t="shared" si="0"/>
        <v>7941.6488200000003</v>
      </c>
    </row>
    <row r="174" spans="1:78" x14ac:dyDescent="0.25">
      <c r="B174">
        <v>2020</v>
      </c>
      <c r="C174">
        <v>1649.94991</v>
      </c>
      <c r="E174" s="18">
        <f>ROUND(C174*0.2,5)</f>
        <v>329.98998</v>
      </c>
      <c r="G174" s="18">
        <f t="shared" si="0"/>
        <v>1979.9398900000001</v>
      </c>
    </row>
    <row r="175" spans="1:78" x14ac:dyDescent="0.25">
      <c r="B175" t="s">
        <v>204</v>
      </c>
      <c r="C175">
        <f>SUM(C171:C174)</f>
        <v>16540.034750000006</v>
      </c>
      <c r="D175" s="18"/>
      <c r="E175" s="18">
        <f t="shared" ref="E175:G175" si="1">SUM(E171:E174)</f>
        <v>1951.3187500000001</v>
      </c>
      <c r="F175" s="18"/>
      <c r="G175" s="86">
        <f t="shared" si="1"/>
        <v>18491.353500000005</v>
      </c>
    </row>
    <row r="176" spans="1:78" x14ac:dyDescent="0.25">
      <c r="B176" t="s">
        <v>209</v>
      </c>
      <c r="C176" s="18">
        <v>16540.034749999999</v>
      </c>
      <c r="E176" s="18">
        <v>297.72063000000003</v>
      </c>
      <c r="G176" s="18">
        <v>16837.755379999999</v>
      </c>
    </row>
    <row r="177" spans="2:144" x14ac:dyDescent="0.25">
      <c r="B177" t="s">
        <v>208</v>
      </c>
      <c r="C177">
        <f>C175-C176</f>
        <v>0</v>
      </c>
      <c r="D177" s="18"/>
      <c r="E177" s="18">
        <f t="shared" ref="E177:G177" si="2">E175-E176</f>
        <v>1653.5981200000001</v>
      </c>
      <c r="F177" s="18"/>
      <c r="G177" s="18">
        <f t="shared" si="2"/>
        <v>1653.598120000006</v>
      </c>
    </row>
    <row r="179" spans="2:144" x14ac:dyDescent="0.25">
      <c r="B179" s="18" t="s">
        <v>167</v>
      </c>
      <c r="C179" s="18" t="s">
        <v>117</v>
      </c>
      <c r="D179" s="18" t="s">
        <v>119</v>
      </c>
      <c r="E179" s="18"/>
      <c r="F179" s="18" t="s">
        <v>168</v>
      </c>
      <c r="G179" s="18" t="s">
        <v>118</v>
      </c>
      <c r="H179" s="18"/>
      <c r="I179" s="18"/>
      <c r="J179" s="18"/>
      <c r="K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BE179" s="18"/>
      <c r="BF179" s="18"/>
      <c r="BG179" s="18"/>
      <c r="BH179" s="18"/>
      <c r="BI179" s="18"/>
      <c r="BJ179" s="18"/>
      <c r="BK179" s="18"/>
      <c r="BL179" s="18"/>
      <c r="BM179" s="18"/>
      <c r="BN179" s="18"/>
      <c r="BO179" s="18"/>
      <c r="BP179" s="18"/>
      <c r="BQ179" s="18"/>
      <c r="BR179" s="18"/>
      <c r="BS179" s="18"/>
      <c r="BT179" s="18"/>
      <c r="BU179" s="18"/>
      <c r="BV179" s="18"/>
      <c r="BW179" s="18"/>
      <c r="BX179" s="18"/>
      <c r="BY179" s="18"/>
      <c r="BZ179" s="18"/>
      <c r="CA179" s="18"/>
      <c r="CB179" s="18"/>
      <c r="CC179" s="18"/>
      <c r="CD179" s="18"/>
      <c r="CE179" s="18"/>
      <c r="CF179" s="18"/>
      <c r="CG179" s="18"/>
      <c r="CH179" s="18"/>
      <c r="CI179" s="18"/>
      <c r="CJ179" s="18"/>
      <c r="CK179" s="18"/>
      <c r="CL179" s="18"/>
      <c r="CM179" s="18"/>
      <c r="CN179" s="18"/>
      <c r="CO179" s="18"/>
      <c r="CP179" s="18"/>
      <c r="CQ179" s="18"/>
      <c r="CR179" s="18"/>
      <c r="CS179" s="18"/>
      <c r="CT179" s="18"/>
      <c r="CU179" s="18"/>
      <c r="CV179" s="18"/>
      <c r="CW179" s="18"/>
      <c r="CX179" s="18"/>
      <c r="CY179" s="18"/>
      <c r="CZ179" s="18"/>
      <c r="DA179" s="18"/>
      <c r="DB179" s="18"/>
      <c r="DC179" s="18"/>
      <c r="DD179" s="18"/>
      <c r="DE179" s="18"/>
      <c r="DF179" s="18"/>
      <c r="DG179" s="18"/>
      <c r="DH179" s="18"/>
      <c r="DI179" s="18"/>
      <c r="DJ179" s="18"/>
      <c r="DK179" s="18"/>
      <c r="DL179" s="18"/>
      <c r="DM179" s="18"/>
      <c r="DN179" s="18"/>
      <c r="DO179" s="18"/>
      <c r="DP179" s="18"/>
      <c r="DQ179" s="18"/>
      <c r="DR179" s="18"/>
      <c r="DS179" s="18"/>
      <c r="DT179" s="18"/>
      <c r="DU179" s="18"/>
      <c r="DV179" s="18"/>
      <c r="DW179" s="18"/>
      <c r="DX179" s="18"/>
      <c r="DY179" s="18"/>
      <c r="DZ179" s="18"/>
      <c r="EA179" s="18"/>
      <c r="EB179" s="18"/>
      <c r="EC179" s="18"/>
      <c r="ED179" s="18"/>
      <c r="EE179" s="18"/>
      <c r="EF179" s="18"/>
      <c r="EG179" s="18"/>
      <c r="EH179" s="18"/>
      <c r="EI179" s="18"/>
      <c r="EJ179" s="18"/>
      <c r="EK179" s="18"/>
      <c r="EL179" s="18"/>
      <c r="EM179" s="18"/>
      <c r="EN179" s="18"/>
    </row>
    <row r="180" spans="2:144" ht="204.75" x14ac:dyDescent="0.25">
      <c r="B180" s="18">
        <v>14200</v>
      </c>
      <c r="C180" s="18">
        <v>365256</v>
      </c>
      <c r="D180" s="35" t="s">
        <v>73</v>
      </c>
      <c r="E180" s="18"/>
      <c r="F180" s="34">
        <v>40543</v>
      </c>
      <c r="G180" s="18">
        <v>365256</v>
      </c>
      <c r="H180" s="18"/>
      <c r="I180" s="18"/>
      <c r="J180" s="18"/>
      <c r="K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BE180" s="18"/>
      <c r="BF180" s="18"/>
      <c r="BG180" s="18"/>
      <c r="BH180" s="18"/>
      <c r="BI180" s="18"/>
      <c r="BJ180" s="18"/>
      <c r="BK180" s="18"/>
      <c r="BL180" s="18"/>
      <c r="BM180" s="18"/>
      <c r="BN180" s="18"/>
      <c r="BO180" s="18"/>
      <c r="BP180" s="18"/>
      <c r="BQ180" s="18"/>
      <c r="BR180" s="18"/>
      <c r="BS180" s="18"/>
      <c r="BT180" s="18"/>
      <c r="BU180" s="18"/>
      <c r="BV180" s="18"/>
      <c r="BW180" s="18"/>
      <c r="BX180" s="18"/>
      <c r="BY180" s="18"/>
      <c r="BZ180" s="18"/>
      <c r="CA180" s="18"/>
      <c r="CB180" s="18"/>
      <c r="CC180" s="18"/>
      <c r="CD180" s="18"/>
      <c r="CE180" s="18"/>
      <c r="CF180" s="18"/>
      <c r="CG180" s="18"/>
      <c r="CH180" s="18"/>
      <c r="CI180" s="18"/>
      <c r="CJ180" s="18"/>
      <c r="CK180" s="18"/>
      <c r="CL180" s="18"/>
      <c r="CM180" s="18"/>
      <c r="CN180" s="18"/>
      <c r="CO180" s="18"/>
      <c r="CP180" s="18"/>
      <c r="CQ180" s="18"/>
      <c r="CR180" s="18"/>
      <c r="CS180" s="34"/>
      <c r="CT180" s="18"/>
      <c r="CU180" s="18"/>
      <c r="CV180" s="18"/>
      <c r="CW180" s="18"/>
      <c r="CX180" s="18"/>
      <c r="CY180" s="18"/>
      <c r="CZ180" s="18"/>
      <c r="DA180" s="18"/>
      <c r="DB180" s="18"/>
      <c r="DC180" s="18"/>
      <c r="DD180" s="18"/>
      <c r="DE180" s="18"/>
      <c r="DF180" s="18"/>
      <c r="DG180" s="18"/>
      <c r="DH180" s="18"/>
      <c r="DI180" s="18"/>
      <c r="DJ180" s="18"/>
      <c r="DK180" s="18"/>
      <c r="DL180" s="18"/>
      <c r="DM180" s="18"/>
      <c r="DN180" s="18"/>
      <c r="DO180" s="18"/>
      <c r="DP180" s="18"/>
      <c r="DQ180" s="18"/>
      <c r="DR180" s="18"/>
      <c r="DS180" s="18"/>
      <c r="DT180" s="18"/>
      <c r="DU180" s="18"/>
      <c r="DV180" s="18"/>
      <c r="DW180" s="18"/>
      <c r="DX180" s="18"/>
      <c r="DY180" s="18"/>
      <c r="DZ180" s="18"/>
      <c r="EA180" s="18"/>
      <c r="EB180" s="18"/>
      <c r="EC180" s="18"/>
      <c r="ED180" s="18"/>
      <c r="EE180" s="18"/>
      <c r="EF180" s="18"/>
      <c r="EG180" s="18"/>
      <c r="EH180" s="18"/>
      <c r="EI180" s="18"/>
      <c r="EJ180" s="18"/>
      <c r="EK180" s="18"/>
      <c r="EL180" s="18"/>
      <c r="EM180" s="18"/>
      <c r="EN180" s="18"/>
    </row>
    <row r="181" spans="2:144" ht="204.75" x14ac:dyDescent="0.25">
      <c r="B181" s="18">
        <v>14200</v>
      </c>
      <c r="C181" s="18">
        <v>365257</v>
      </c>
      <c r="D181" s="35" t="s">
        <v>74</v>
      </c>
      <c r="E181" s="18"/>
      <c r="F181" s="34">
        <v>40543</v>
      </c>
      <c r="G181" s="18">
        <v>365257</v>
      </c>
      <c r="H181" s="18"/>
      <c r="I181" s="18"/>
      <c r="J181" s="18"/>
      <c r="K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BE181" s="18"/>
      <c r="BF181" s="18"/>
      <c r="BG181" s="18"/>
      <c r="BH181" s="18"/>
      <c r="BI181" s="18"/>
      <c r="BJ181" s="18"/>
      <c r="BK181" s="18"/>
      <c r="BL181" s="18"/>
      <c r="BM181" s="18"/>
      <c r="BN181" s="18"/>
      <c r="BO181" s="18"/>
      <c r="BP181" s="18"/>
      <c r="BQ181" s="18"/>
      <c r="BR181" s="18"/>
      <c r="BS181" s="18"/>
      <c r="BT181" s="18"/>
      <c r="BU181" s="18"/>
      <c r="BV181" s="18"/>
      <c r="BW181" s="18"/>
      <c r="BX181" s="18"/>
      <c r="BY181" s="18"/>
      <c r="BZ181" s="18"/>
      <c r="CA181" s="18"/>
      <c r="CB181" s="18"/>
      <c r="CC181" s="18"/>
      <c r="CD181" s="18"/>
      <c r="CE181" s="18"/>
      <c r="CF181" s="18"/>
      <c r="CG181" s="18"/>
      <c r="CH181" s="18"/>
      <c r="CI181" s="18"/>
      <c r="CJ181" s="18"/>
      <c r="CK181" s="18"/>
      <c r="CL181" s="18"/>
      <c r="CM181" s="18"/>
      <c r="CN181" s="18"/>
      <c r="CO181" s="18"/>
      <c r="CP181" s="18"/>
      <c r="CQ181" s="18"/>
      <c r="CR181" s="18"/>
      <c r="CS181" s="34"/>
      <c r="CT181" s="18"/>
      <c r="CU181" s="18"/>
      <c r="CV181" s="18"/>
      <c r="CW181" s="18"/>
      <c r="CX181" s="18"/>
      <c r="CY181" s="18"/>
      <c r="CZ181" s="18"/>
      <c r="DA181" s="18"/>
      <c r="DB181" s="18"/>
      <c r="DC181" s="18"/>
      <c r="DD181" s="18"/>
      <c r="DE181" s="18"/>
      <c r="DF181" s="18"/>
      <c r="DG181" s="18"/>
      <c r="DH181" s="18"/>
      <c r="DI181" s="18"/>
      <c r="DJ181" s="18"/>
      <c r="DK181" s="18"/>
      <c r="DL181" s="18"/>
      <c r="DM181" s="18"/>
      <c r="DN181" s="18"/>
      <c r="DO181" s="18"/>
      <c r="DP181" s="18"/>
      <c r="DQ181" s="18"/>
      <c r="DR181" s="18"/>
      <c r="DS181" s="18"/>
      <c r="DT181" s="18"/>
      <c r="DU181" s="18"/>
      <c r="DV181" s="18"/>
      <c r="DW181" s="18"/>
      <c r="DX181" s="18"/>
      <c r="DY181" s="18"/>
      <c r="DZ181" s="18"/>
      <c r="EA181" s="18"/>
      <c r="EB181" s="18"/>
      <c r="EC181" s="18"/>
      <c r="ED181" s="18"/>
      <c r="EE181" s="18"/>
      <c r="EF181" s="18"/>
      <c r="EG181" s="18"/>
      <c r="EH181" s="18"/>
      <c r="EI181" s="18"/>
      <c r="EJ181" s="18"/>
      <c r="EK181" s="18"/>
      <c r="EL181" s="18"/>
      <c r="EM181" s="18"/>
      <c r="EN181" s="18"/>
    </row>
    <row r="182" spans="2:144" ht="204.75" x14ac:dyDescent="0.25">
      <c r="B182" s="18">
        <v>14200</v>
      </c>
      <c r="C182" s="18">
        <v>365258</v>
      </c>
      <c r="D182" s="35" t="s">
        <v>75</v>
      </c>
      <c r="E182" s="18"/>
      <c r="F182" s="34">
        <v>40543</v>
      </c>
      <c r="G182" s="18">
        <v>365258</v>
      </c>
      <c r="H182" s="18"/>
      <c r="I182" s="18"/>
      <c r="J182" s="18"/>
      <c r="K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  <c r="BE182" s="18"/>
      <c r="BF182" s="18"/>
      <c r="BG182" s="18"/>
      <c r="BH182" s="18"/>
      <c r="BI182" s="18"/>
      <c r="BJ182" s="18"/>
      <c r="BK182" s="18"/>
      <c r="BL182" s="18"/>
      <c r="BM182" s="18"/>
      <c r="BN182" s="18"/>
      <c r="BO182" s="18"/>
      <c r="BP182" s="18"/>
      <c r="BQ182" s="18"/>
      <c r="BR182" s="18"/>
      <c r="BS182" s="18"/>
      <c r="BT182" s="18"/>
      <c r="BU182" s="18"/>
      <c r="BV182" s="18"/>
      <c r="BW182" s="18"/>
      <c r="BX182" s="18"/>
      <c r="BY182" s="18"/>
      <c r="BZ182" s="18"/>
      <c r="CA182" s="18"/>
      <c r="CB182" s="18"/>
      <c r="CC182" s="18"/>
      <c r="CD182" s="18"/>
      <c r="CE182" s="18"/>
      <c r="CF182" s="18"/>
      <c r="CG182" s="18"/>
      <c r="CH182" s="18"/>
      <c r="CI182" s="18"/>
      <c r="CJ182" s="18"/>
      <c r="CK182" s="18"/>
      <c r="CL182" s="18"/>
      <c r="CM182" s="18"/>
      <c r="CN182" s="18"/>
      <c r="CO182" s="18"/>
      <c r="CP182" s="18"/>
      <c r="CQ182" s="18"/>
      <c r="CR182" s="18"/>
      <c r="CS182" s="34"/>
      <c r="CT182" s="18"/>
      <c r="CU182" s="18"/>
      <c r="CV182" s="18"/>
      <c r="CW182" s="18"/>
      <c r="CX182" s="18"/>
      <c r="CY182" s="18"/>
      <c r="CZ182" s="18"/>
      <c r="DA182" s="18"/>
      <c r="DB182" s="18"/>
      <c r="DC182" s="18"/>
      <c r="DD182" s="18"/>
      <c r="DE182" s="18"/>
      <c r="DF182" s="18"/>
      <c r="DG182" s="18"/>
      <c r="DH182" s="18"/>
      <c r="DI182" s="18"/>
      <c r="DJ182" s="18"/>
      <c r="DK182" s="18"/>
      <c r="DL182" s="18"/>
      <c r="DM182" s="18"/>
      <c r="DN182" s="18"/>
      <c r="DO182" s="18"/>
      <c r="DP182" s="18"/>
      <c r="DQ182" s="18"/>
      <c r="DR182" s="18"/>
      <c r="DS182" s="18"/>
      <c r="DT182" s="18"/>
      <c r="DU182" s="18"/>
      <c r="DV182" s="18"/>
      <c r="DW182" s="18"/>
      <c r="DX182" s="18"/>
      <c r="DY182" s="18"/>
      <c r="DZ182" s="18"/>
      <c r="EA182" s="18"/>
      <c r="EB182" s="18"/>
      <c r="EC182" s="18"/>
      <c r="ED182" s="18"/>
      <c r="EE182" s="18"/>
      <c r="EF182" s="18"/>
      <c r="EG182" s="18"/>
      <c r="EH182" s="18"/>
      <c r="EI182" s="18"/>
      <c r="EJ182" s="18"/>
      <c r="EK182" s="18"/>
      <c r="EL182" s="18"/>
      <c r="EM182" s="18"/>
      <c r="EN182" s="18"/>
    </row>
    <row r="183" spans="2:144" ht="189" x14ac:dyDescent="0.25">
      <c r="B183" s="18">
        <v>14200</v>
      </c>
      <c r="C183" s="18">
        <v>365259</v>
      </c>
      <c r="D183" s="35" t="s">
        <v>169</v>
      </c>
      <c r="E183" s="18"/>
      <c r="F183" s="34">
        <v>40543</v>
      </c>
      <c r="G183" s="18">
        <v>365259</v>
      </c>
      <c r="H183" s="18"/>
      <c r="I183" s="18"/>
      <c r="J183" s="18"/>
      <c r="K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  <c r="AO183" s="18"/>
      <c r="BE183" s="18"/>
      <c r="BF183" s="18"/>
      <c r="BG183" s="18"/>
      <c r="BH183" s="18"/>
      <c r="BI183" s="18"/>
      <c r="BJ183" s="18"/>
      <c r="BK183" s="18"/>
      <c r="BL183" s="18"/>
      <c r="BM183" s="18"/>
      <c r="BN183" s="18"/>
      <c r="BO183" s="18"/>
      <c r="BP183" s="18"/>
      <c r="BQ183" s="18"/>
      <c r="BR183" s="18"/>
      <c r="BS183" s="18"/>
      <c r="BT183" s="18"/>
      <c r="BU183" s="18"/>
      <c r="BV183" s="18"/>
      <c r="BW183" s="18"/>
      <c r="BX183" s="18"/>
      <c r="BY183" s="18"/>
      <c r="BZ183" s="18"/>
      <c r="CA183" s="18"/>
      <c r="CB183" s="18"/>
      <c r="CC183" s="18"/>
      <c r="CD183" s="18"/>
      <c r="CE183" s="18"/>
      <c r="CF183" s="18"/>
      <c r="CG183" s="18"/>
      <c r="CH183" s="18"/>
      <c r="CI183" s="18"/>
      <c r="CJ183" s="18"/>
      <c r="CK183" s="18"/>
      <c r="CL183" s="18"/>
      <c r="CM183" s="18"/>
      <c r="CN183" s="18"/>
      <c r="CO183" s="18"/>
      <c r="CP183" s="18"/>
      <c r="CQ183" s="18"/>
      <c r="CR183" s="18"/>
      <c r="CS183" s="34"/>
      <c r="CT183" s="18"/>
      <c r="CU183" s="18"/>
      <c r="CV183" s="18"/>
      <c r="CW183" s="18"/>
      <c r="CX183" s="18"/>
      <c r="CY183" s="18"/>
      <c r="CZ183" s="18"/>
      <c r="DA183" s="18"/>
      <c r="DB183" s="18"/>
      <c r="DC183" s="18"/>
      <c r="DD183" s="18"/>
      <c r="DE183" s="18"/>
      <c r="DF183" s="18"/>
      <c r="DG183" s="18"/>
      <c r="DH183" s="18"/>
      <c r="DI183" s="18"/>
      <c r="DJ183" s="18"/>
      <c r="DK183" s="18"/>
      <c r="DL183" s="18"/>
      <c r="DM183" s="18"/>
      <c r="DN183" s="18"/>
      <c r="DO183" s="18"/>
      <c r="DP183" s="18"/>
      <c r="DQ183" s="18"/>
      <c r="DR183" s="18"/>
      <c r="DS183" s="18"/>
      <c r="DT183" s="18"/>
      <c r="DU183" s="18"/>
      <c r="DV183" s="18"/>
      <c r="DW183" s="18"/>
      <c r="DX183" s="18"/>
      <c r="DY183" s="18"/>
      <c r="DZ183" s="18"/>
      <c r="EA183" s="18"/>
      <c r="EB183" s="18"/>
      <c r="EC183" s="18"/>
      <c r="ED183" s="18"/>
      <c r="EE183" s="18"/>
      <c r="EF183" s="18"/>
      <c r="EG183" s="18"/>
      <c r="EH183" s="18"/>
      <c r="EI183" s="18"/>
      <c r="EJ183" s="18"/>
      <c r="EK183" s="18"/>
      <c r="EL183" s="18"/>
      <c r="EM183" s="18"/>
      <c r="EN183" s="18"/>
    </row>
    <row r="184" spans="2:144" ht="157.5" x14ac:dyDescent="0.25">
      <c r="B184" s="18">
        <v>14200</v>
      </c>
      <c r="C184" s="18">
        <v>365350</v>
      </c>
      <c r="D184" s="35" t="s">
        <v>170</v>
      </c>
      <c r="E184" s="18"/>
      <c r="F184" s="34">
        <v>40543</v>
      </c>
      <c r="G184" s="18">
        <v>365350</v>
      </c>
      <c r="H184" s="18"/>
      <c r="I184" s="18"/>
      <c r="J184" s="18"/>
      <c r="K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  <c r="BE184" s="18"/>
      <c r="BF184" s="18"/>
      <c r="BG184" s="18"/>
      <c r="BH184" s="18"/>
      <c r="BI184" s="18"/>
      <c r="BJ184" s="18"/>
      <c r="BK184" s="18"/>
      <c r="BL184" s="18"/>
      <c r="BM184" s="18"/>
      <c r="BN184" s="18"/>
      <c r="BO184" s="18"/>
      <c r="BP184" s="18"/>
      <c r="BQ184" s="18"/>
      <c r="BR184" s="18"/>
      <c r="BS184" s="18"/>
      <c r="BT184" s="18"/>
      <c r="BU184" s="18"/>
      <c r="BV184" s="18"/>
      <c r="BW184" s="18"/>
      <c r="BX184" s="18"/>
      <c r="BY184" s="18"/>
      <c r="BZ184" s="18"/>
      <c r="CA184" s="18"/>
      <c r="CB184" s="18"/>
      <c r="CC184" s="18"/>
      <c r="CD184" s="18"/>
      <c r="CE184" s="18"/>
      <c r="CF184" s="18"/>
      <c r="CG184" s="18"/>
      <c r="CH184" s="18"/>
      <c r="CI184" s="18"/>
      <c r="CJ184" s="18"/>
      <c r="CK184" s="18"/>
      <c r="CL184" s="18"/>
      <c r="CM184" s="18"/>
      <c r="CN184" s="18"/>
      <c r="CO184" s="18"/>
      <c r="CP184" s="18"/>
      <c r="CQ184" s="18"/>
      <c r="CR184" s="18"/>
      <c r="CS184" s="34"/>
      <c r="CT184" s="18"/>
      <c r="CU184" s="18"/>
      <c r="CV184" s="18"/>
      <c r="CW184" s="18"/>
      <c r="CX184" s="18"/>
      <c r="CY184" s="18"/>
      <c r="CZ184" s="18"/>
      <c r="DA184" s="18"/>
      <c r="DB184" s="18"/>
      <c r="DC184" s="18"/>
      <c r="DD184" s="18"/>
      <c r="DE184" s="18"/>
      <c r="DF184" s="18"/>
      <c r="DG184" s="18"/>
      <c r="DH184" s="18"/>
      <c r="DI184" s="18"/>
      <c r="DJ184" s="18"/>
      <c r="DK184" s="18"/>
      <c r="DL184" s="18"/>
      <c r="DM184" s="18"/>
      <c r="DN184" s="18"/>
      <c r="DO184" s="18"/>
      <c r="DP184" s="18"/>
      <c r="DQ184" s="18"/>
      <c r="DR184" s="18"/>
      <c r="DS184" s="18"/>
      <c r="DT184" s="18"/>
      <c r="DU184" s="18"/>
      <c r="DV184" s="18"/>
      <c r="DW184" s="18"/>
      <c r="DX184" s="18"/>
      <c r="DY184" s="18"/>
      <c r="DZ184" s="18"/>
      <c r="EA184" s="18"/>
      <c r="EB184" s="18"/>
      <c r="EC184" s="18"/>
      <c r="ED184" s="18"/>
      <c r="EE184" s="18"/>
      <c r="EF184" s="18"/>
      <c r="EG184" s="18"/>
      <c r="EH184" s="18"/>
      <c r="EI184" s="18"/>
      <c r="EJ184" s="34"/>
      <c r="EK184" s="18"/>
      <c r="EL184" s="18"/>
      <c r="EM184" s="18"/>
      <c r="EN184" s="18"/>
    </row>
    <row r="185" spans="2:144" ht="126" x14ac:dyDescent="0.25">
      <c r="B185" s="18">
        <v>14300</v>
      </c>
      <c r="C185" s="18">
        <v>365366</v>
      </c>
      <c r="D185" s="35" t="s">
        <v>171</v>
      </c>
      <c r="E185" s="18"/>
      <c r="F185" s="34">
        <v>40543</v>
      </c>
      <c r="G185" s="18">
        <v>365366</v>
      </c>
      <c r="H185" s="18"/>
      <c r="I185" s="18"/>
      <c r="J185" s="18"/>
      <c r="K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BE185" s="18"/>
      <c r="BF185" s="18"/>
      <c r="BG185" s="18"/>
      <c r="BH185" s="18"/>
      <c r="BI185" s="18"/>
      <c r="BJ185" s="18"/>
      <c r="BK185" s="18"/>
      <c r="BL185" s="18"/>
      <c r="BM185" s="18"/>
      <c r="BN185" s="18"/>
      <c r="BO185" s="18"/>
      <c r="BP185" s="18"/>
      <c r="BQ185" s="18"/>
      <c r="BR185" s="18"/>
      <c r="BS185" s="18"/>
      <c r="BT185" s="18"/>
      <c r="BU185" s="18"/>
      <c r="BV185" s="18"/>
      <c r="BW185" s="18"/>
      <c r="BX185" s="18"/>
      <c r="BY185" s="18"/>
      <c r="BZ185" s="18"/>
      <c r="CA185" s="18"/>
      <c r="CB185" s="18"/>
      <c r="CC185" s="18"/>
      <c r="CD185" s="18"/>
      <c r="CE185" s="18"/>
      <c r="CF185" s="18"/>
      <c r="CG185" s="18"/>
      <c r="CH185" s="18"/>
      <c r="CI185" s="18"/>
      <c r="CJ185" s="18"/>
      <c r="CK185" s="18"/>
      <c r="CL185" s="18"/>
      <c r="CM185" s="18"/>
      <c r="CN185" s="18"/>
      <c r="CO185" s="18"/>
      <c r="CP185" s="18"/>
      <c r="CQ185" s="18"/>
      <c r="CR185" s="18"/>
      <c r="CS185" s="34"/>
      <c r="CT185" s="18"/>
      <c r="CU185" s="18"/>
      <c r="CV185" s="18"/>
      <c r="CW185" s="18"/>
      <c r="CX185" s="18"/>
      <c r="CY185" s="18"/>
      <c r="CZ185" s="18"/>
      <c r="DA185" s="18"/>
      <c r="DB185" s="18"/>
      <c r="DC185" s="18"/>
      <c r="DD185" s="18"/>
      <c r="DE185" s="18"/>
      <c r="DF185" s="18"/>
      <c r="DG185" s="18"/>
      <c r="DH185" s="18"/>
      <c r="DI185" s="18"/>
      <c r="DJ185" s="18"/>
      <c r="DK185" s="18"/>
      <c r="DL185" s="18"/>
      <c r="DM185" s="18"/>
      <c r="DN185" s="18"/>
      <c r="DO185" s="18"/>
      <c r="DP185" s="18"/>
      <c r="DQ185" s="18"/>
      <c r="DR185" s="18"/>
      <c r="DS185" s="18"/>
      <c r="DT185" s="18"/>
      <c r="DU185" s="18"/>
      <c r="DV185" s="18"/>
      <c r="DW185" s="18"/>
      <c r="DX185" s="18"/>
      <c r="DY185" s="18"/>
      <c r="DZ185" s="18"/>
      <c r="EA185" s="18"/>
      <c r="EB185" s="18"/>
      <c r="EC185" s="18"/>
      <c r="ED185" s="18"/>
      <c r="EE185" s="18"/>
      <c r="EF185" s="18"/>
      <c r="EG185" s="18"/>
      <c r="EH185" s="18"/>
      <c r="EI185" s="18"/>
      <c r="EJ185" s="18"/>
      <c r="EK185" s="18"/>
      <c r="EL185" s="18"/>
      <c r="EM185" s="18"/>
      <c r="EN185" s="18"/>
    </row>
    <row r="186" spans="2:144" ht="173.25" x14ac:dyDescent="0.25">
      <c r="B186" s="18">
        <v>14300</v>
      </c>
      <c r="C186" s="18">
        <v>365368</v>
      </c>
      <c r="D186" s="35" t="s">
        <v>67</v>
      </c>
      <c r="E186" s="18"/>
      <c r="F186" s="34">
        <v>40543</v>
      </c>
      <c r="G186" s="18">
        <v>365368</v>
      </c>
      <c r="H186" s="18"/>
      <c r="I186" s="18"/>
      <c r="J186" s="18"/>
      <c r="K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  <c r="BE186" s="18"/>
      <c r="BF186" s="18"/>
      <c r="BG186" s="18"/>
      <c r="BH186" s="18"/>
      <c r="BI186" s="18"/>
      <c r="BJ186" s="18"/>
      <c r="BK186" s="18"/>
      <c r="BL186" s="18"/>
      <c r="BM186" s="18"/>
      <c r="BN186" s="18"/>
      <c r="BO186" s="18"/>
      <c r="BP186" s="18"/>
      <c r="BQ186" s="18"/>
      <c r="BR186" s="18"/>
      <c r="BS186" s="18"/>
      <c r="BT186" s="18"/>
      <c r="BU186" s="18"/>
      <c r="BV186" s="18"/>
      <c r="BW186" s="18"/>
      <c r="BX186" s="18"/>
      <c r="BY186" s="18"/>
      <c r="BZ186" s="18"/>
      <c r="CA186" s="18"/>
      <c r="CB186" s="18"/>
      <c r="CC186" s="18"/>
      <c r="CD186" s="18"/>
      <c r="CE186" s="18"/>
      <c r="CF186" s="18"/>
      <c r="CG186" s="18"/>
      <c r="CH186" s="18"/>
      <c r="CI186" s="18"/>
      <c r="CJ186" s="18"/>
      <c r="CK186" s="18"/>
      <c r="CL186" s="18"/>
      <c r="CM186" s="18"/>
      <c r="CN186" s="18"/>
      <c r="CO186" s="18"/>
      <c r="CP186" s="18"/>
      <c r="CQ186" s="18"/>
      <c r="CR186" s="18"/>
      <c r="CS186" s="34"/>
      <c r="CT186" s="18"/>
      <c r="CU186" s="18"/>
      <c r="CV186" s="18"/>
      <c r="CW186" s="18"/>
      <c r="CX186" s="18"/>
      <c r="CY186" s="18"/>
      <c r="CZ186" s="18"/>
      <c r="DA186" s="18"/>
      <c r="DB186" s="18"/>
      <c r="DC186" s="18"/>
      <c r="DD186" s="18"/>
      <c r="DE186" s="18"/>
      <c r="DF186" s="18"/>
      <c r="DG186" s="18"/>
      <c r="DH186" s="18"/>
      <c r="DI186" s="18"/>
      <c r="DJ186" s="18"/>
      <c r="DK186" s="18"/>
      <c r="DL186" s="18"/>
      <c r="DM186" s="18"/>
      <c r="DN186" s="18"/>
      <c r="DO186" s="18"/>
      <c r="DP186" s="18"/>
      <c r="DQ186" s="18"/>
      <c r="DR186" s="18"/>
      <c r="DS186" s="18"/>
      <c r="DT186" s="18"/>
      <c r="DU186" s="18"/>
      <c r="DV186" s="18"/>
      <c r="DW186" s="18"/>
      <c r="DX186" s="18"/>
      <c r="DY186" s="18"/>
      <c r="DZ186" s="18"/>
      <c r="EA186" s="18"/>
      <c r="EB186" s="18"/>
      <c r="EC186" s="18"/>
      <c r="ED186" s="18"/>
      <c r="EE186" s="18"/>
      <c r="EF186" s="18"/>
      <c r="EG186" s="18"/>
      <c r="EH186" s="18"/>
      <c r="EI186" s="18"/>
      <c r="EJ186" s="18"/>
      <c r="EK186" s="18"/>
      <c r="EL186" s="18"/>
      <c r="EM186" s="18"/>
      <c r="EN186" s="18"/>
    </row>
    <row r="187" spans="2:144" ht="173.25" x14ac:dyDescent="0.25">
      <c r="B187" s="18">
        <v>14300</v>
      </c>
      <c r="C187" s="18">
        <v>365375</v>
      </c>
      <c r="D187" s="35" t="s">
        <v>66</v>
      </c>
      <c r="E187" s="18"/>
      <c r="F187" s="34">
        <v>40543</v>
      </c>
      <c r="G187" s="18">
        <v>365375</v>
      </c>
      <c r="H187" s="18"/>
      <c r="I187" s="18"/>
      <c r="J187" s="18"/>
      <c r="K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  <c r="AO187" s="18"/>
      <c r="BE187" s="18"/>
      <c r="BF187" s="18"/>
      <c r="BG187" s="18"/>
      <c r="BH187" s="18"/>
      <c r="BI187" s="18"/>
      <c r="BJ187" s="18"/>
      <c r="BK187" s="18"/>
      <c r="BL187" s="18"/>
      <c r="BM187" s="18"/>
      <c r="BN187" s="18"/>
      <c r="BO187" s="18"/>
      <c r="BP187" s="18"/>
      <c r="BQ187" s="18"/>
      <c r="BR187" s="18"/>
      <c r="BS187" s="18"/>
      <c r="BT187" s="18"/>
      <c r="BU187" s="18"/>
      <c r="BV187" s="18"/>
      <c r="BW187" s="18"/>
      <c r="BX187" s="18"/>
      <c r="BY187" s="18"/>
      <c r="BZ187" s="18"/>
      <c r="CA187" s="18"/>
      <c r="CB187" s="18"/>
      <c r="CC187" s="18"/>
      <c r="CD187" s="18"/>
      <c r="CE187" s="18"/>
      <c r="CF187" s="18"/>
      <c r="CG187" s="18"/>
      <c r="CH187" s="18"/>
      <c r="CI187" s="18"/>
      <c r="CJ187" s="18"/>
      <c r="CK187" s="18"/>
      <c r="CL187" s="18"/>
      <c r="CM187" s="18"/>
      <c r="CN187" s="18"/>
      <c r="CO187" s="18"/>
      <c r="CP187" s="18"/>
      <c r="CQ187" s="18"/>
      <c r="CR187" s="18"/>
      <c r="CS187" s="34"/>
      <c r="CT187" s="18"/>
      <c r="CU187" s="18"/>
      <c r="CV187" s="18"/>
      <c r="CW187" s="18"/>
      <c r="CX187" s="18"/>
      <c r="CY187" s="18"/>
      <c r="CZ187" s="18"/>
      <c r="DA187" s="18"/>
      <c r="DB187" s="18"/>
      <c r="DC187" s="18"/>
      <c r="DD187" s="18"/>
      <c r="DE187" s="18"/>
      <c r="DF187" s="18"/>
      <c r="DG187" s="18"/>
      <c r="DH187" s="18"/>
      <c r="DI187" s="18"/>
      <c r="DJ187" s="18"/>
      <c r="DK187" s="18"/>
      <c r="DL187" s="18"/>
      <c r="DM187" s="18"/>
      <c r="DN187" s="18"/>
      <c r="DO187" s="18"/>
      <c r="DP187" s="18"/>
      <c r="DQ187" s="18"/>
      <c r="DR187" s="18"/>
      <c r="DS187" s="18"/>
      <c r="DT187" s="18"/>
      <c r="DU187" s="18"/>
      <c r="DV187" s="18"/>
      <c r="DW187" s="18"/>
      <c r="DX187" s="18"/>
      <c r="DY187" s="18"/>
      <c r="DZ187" s="18"/>
      <c r="EA187" s="18"/>
      <c r="EB187" s="18"/>
      <c r="EC187" s="18"/>
      <c r="ED187" s="18"/>
      <c r="EE187" s="18"/>
      <c r="EF187" s="18"/>
      <c r="EG187" s="18"/>
      <c r="EH187" s="18"/>
      <c r="EI187" s="18"/>
      <c r="EJ187" s="18"/>
      <c r="EK187" s="18"/>
      <c r="EL187" s="18"/>
      <c r="EM187" s="18"/>
      <c r="EN187" s="18"/>
    </row>
    <row r="188" spans="2:144" ht="204.75" x14ac:dyDescent="0.25">
      <c r="B188" s="18">
        <v>14200</v>
      </c>
      <c r="C188" s="18">
        <v>432376</v>
      </c>
      <c r="D188" s="35" t="s">
        <v>52</v>
      </c>
      <c r="E188" s="18"/>
      <c r="F188" s="34">
        <v>41517</v>
      </c>
      <c r="G188" s="18">
        <v>432376</v>
      </c>
      <c r="H188" s="18"/>
      <c r="I188" s="18"/>
      <c r="J188" s="18"/>
      <c r="K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  <c r="AO188" s="18"/>
      <c r="BE188" s="18"/>
      <c r="BF188" s="18"/>
      <c r="BG188" s="18"/>
      <c r="BH188" s="18"/>
      <c r="BI188" s="18"/>
      <c r="BJ188" s="18"/>
      <c r="BK188" s="18"/>
      <c r="BL188" s="18"/>
      <c r="BM188" s="18"/>
      <c r="BN188" s="18"/>
      <c r="BO188" s="18"/>
      <c r="BP188" s="18"/>
      <c r="BQ188" s="18"/>
      <c r="BR188" s="18"/>
      <c r="BS188" s="18"/>
      <c r="BT188" s="18"/>
      <c r="BU188" s="18"/>
      <c r="BV188" s="18"/>
      <c r="BW188" s="18"/>
      <c r="BX188" s="18"/>
      <c r="BY188" s="18"/>
      <c r="BZ188" s="18"/>
      <c r="CA188" s="18"/>
      <c r="CB188" s="18"/>
      <c r="CC188" s="18"/>
      <c r="CD188" s="18"/>
      <c r="CE188" s="18"/>
      <c r="CF188" s="18"/>
      <c r="CG188" s="18"/>
      <c r="CH188" s="18"/>
      <c r="CI188" s="18"/>
      <c r="CJ188" s="18"/>
      <c r="CK188" s="18"/>
      <c r="CL188" s="18"/>
      <c r="CM188" s="18"/>
      <c r="CN188" s="18"/>
      <c r="CO188" s="18"/>
      <c r="CP188" s="18"/>
      <c r="CQ188" s="18"/>
      <c r="CR188" s="18"/>
      <c r="CS188" s="34"/>
      <c r="CT188" s="18"/>
      <c r="CU188" s="18"/>
      <c r="CV188" s="18"/>
      <c r="CW188" s="18"/>
      <c r="CX188" s="18"/>
      <c r="CY188" s="18"/>
      <c r="CZ188" s="18"/>
      <c r="DA188" s="18"/>
      <c r="DB188" s="18"/>
      <c r="DC188" s="18"/>
      <c r="DD188" s="18"/>
      <c r="DE188" s="18"/>
      <c r="DF188" s="18"/>
      <c r="DG188" s="18"/>
      <c r="DH188" s="18"/>
      <c r="DI188" s="18"/>
      <c r="DJ188" s="18"/>
      <c r="DK188" s="18"/>
      <c r="DL188" s="18"/>
      <c r="DM188" s="18"/>
      <c r="DN188" s="18"/>
      <c r="DO188" s="18"/>
      <c r="DP188" s="18"/>
      <c r="DQ188" s="18"/>
      <c r="DR188" s="18"/>
      <c r="DS188" s="18"/>
      <c r="DT188" s="18"/>
      <c r="DU188" s="18"/>
      <c r="DV188" s="18"/>
      <c r="DW188" s="18"/>
      <c r="DX188" s="18"/>
      <c r="DY188" s="18"/>
      <c r="DZ188" s="18"/>
      <c r="EA188" s="18"/>
      <c r="EB188" s="18"/>
      <c r="EC188" s="18"/>
      <c r="ED188" s="18"/>
      <c r="EE188" s="18"/>
      <c r="EF188" s="18"/>
      <c r="EG188" s="18"/>
      <c r="EH188" s="18"/>
      <c r="EI188" s="18"/>
      <c r="EJ188" s="34"/>
      <c r="EK188" s="18"/>
      <c r="EL188" s="18"/>
      <c r="EM188" s="18"/>
      <c r="EN188" s="18"/>
    </row>
    <row r="189" spans="2:144" ht="173.25" x14ac:dyDescent="0.25">
      <c r="B189" s="18">
        <v>14200</v>
      </c>
      <c r="C189" s="18">
        <v>432377</v>
      </c>
      <c r="D189" s="35" t="s">
        <v>172</v>
      </c>
      <c r="E189" s="18"/>
      <c r="F189" s="34">
        <v>41517</v>
      </c>
      <c r="G189" s="18">
        <v>432377</v>
      </c>
      <c r="H189" s="18"/>
      <c r="I189" s="18"/>
      <c r="J189" s="18"/>
      <c r="K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O189" s="18"/>
      <c r="BE189" s="18"/>
      <c r="BF189" s="18"/>
      <c r="BG189" s="18"/>
      <c r="BH189" s="18"/>
      <c r="BI189" s="18"/>
      <c r="BJ189" s="18"/>
      <c r="BK189" s="18"/>
      <c r="BL189" s="18"/>
      <c r="BM189" s="18"/>
      <c r="BN189" s="18"/>
      <c r="BO189" s="18"/>
      <c r="BP189" s="18"/>
      <c r="BQ189" s="18"/>
      <c r="BR189" s="18"/>
      <c r="BS189" s="18"/>
      <c r="BT189" s="18"/>
      <c r="BU189" s="18"/>
      <c r="BV189" s="18"/>
      <c r="BW189" s="18"/>
      <c r="BX189" s="18"/>
      <c r="BY189" s="18"/>
      <c r="BZ189" s="18"/>
      <c r="CA189" s="18"/>
      <c r="CB189" s="18"/>
      <c r="CC189" s="18"/>
      <c r="CD189" s="18"/>
      <c r="CE189" s="18"/>
      <c r="CF189" s="18"/>
      <c r="CG189" s="18"/>
      <c r="CH189" s="18"/>
      <c r="CI189" s="18"/>
      <c r="CJ189" s="18"/>
      <c r="CK189" s="18"/>
      <c r="CL189" s="18"/>
      <c r="CM189" s="18"/>
      <c r="CN189" s="18"/>
      <c r="CO189" s="18"/>
      <c r="CP189" s="18"/>
      <c r="CQ189" s="18"/>
      <c r="CR189" s="18"/>
      <c r="CS189" s="34"/>
      <c r="CT189" s="18"/>
      <c r="CU189" s="18"/>
      <c r="CV189" s="18"/>
      <c r="CW189" s="18"/>
      <c r="CX189" s="18"/>
      <c r="CY189" s="18"/>
      <c r="CZ189" s="18"/>
      <c r="DA189" s="18"/>
      <c r="DB189" s="18"/>
      <c r="DC189" s="18"/>
      <c r="DD189" s="18"/>
      <c r="DE189" s="18"/>
      <c r="DF189" s="18"/>
      <c r="DG189" s="18"/>
      <c r="DH189" s="18"/>
      <c r="DI189" s="18"/>
      <c r="DJ189" s="18"/>
      <c r="DK189" s="18"/>
      <c r="DL189" s="18"/>
      <c r="DM189" s="18"/>
      <c r="DN189" s="18"/>
      <c r="DO189" s="18"/>
      <c r="DP189" s="18"/>
      <c r="DQ189" s="18"/>
      <c r="DR189" s="18"/>
      <c r="DS189" s="18"/>
      <c r="DT189" s="18"/>
      <c r="DU189" s="18"/>
      <c r="DV189" s="18"/>
      <c r="DW189" s="18"/>
      <c r="DX189" s="18"/>
      <c r="DY189" s="18"/>
      <c r="DZ189" s="18"/>
      <c r="EA189" s="18"/>
      <c r="EB189" s="18"/>
      <c r="EC189" s="18"/>
      <c r="ED189" s="18"/>
      <c r="EE189" s="18"/>
      <c r="EF189" s="18"/>
      <c r="EG189" s="18"/>
      <c r="EH189" s="18"/>
      <c r="EI189" s="18"/>
      <c r="EJ189" s="34"/>
      <c r="EK189" s="18"/>
      <c r="EL189" s="18"/>
      <c r="EM189" s="18"/>
      <c r="EN189" s="18"/>
    </row>
    <row r="190" spans="2:144" ht="157.5" x14ac:dyDescent="0.25">
      <c r="B190" s="18">
        <v>14200</v>
      </c>
      <c r="C190" s="18">
        <v>432379</v>
      </c>
      <c r="D190" s="35" t="s">
        <v>173</v>
      </c>
      <c r="E190" s="18"/>
      <c r="F190" s="34">
        <v>41517</v>
      </c>
      <c r="G190" s="18">
        <v>432379</v>
      </c>
      <c r="H190" s="18"/>
      <c r="I190" s="18"/>
      <c r="J190" s="18"/>
      <c r="K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  <c r="AO190" s="18"/>
      <c r="BE190" s="18"/>
      <c r="BF190" s="18"/>
      <c r="BG190" s="18"/>
      <c r="BH190" s="18"/>
      <c r="BI190" s="18"/>
      <c r="BJ190" s="18"/>
      <c r="BK190" s="18"/>
      <c r="BL190" s="18"/>
      <c r="BM190" s="18"/>
      <c r="BN190" s="18"/>
      <c r="BO190" s="18"/>
      <c r="BP190" s="18"/>
      <c r="BQ190" s="18"/>
      <c r="BR190" s="18"/>
      <c r="BS190" s="18"/>
      <c r="BT190" s="18"/>
      <c r="BU190" s="18"/>
      <c r="BV190" s="18"/>
      <c r="BW190" s="18"/>
      <c r="BX190" s="18"/>
      <c r="BY190" s="18"/>
      <c r="BZ190" s="18"/>
      <c r="CA190" s="18"/>
      <c r="CB190" s="18"/>
      <c r="CC190" s="18"/>
      <c r="CD190" s="18"/>
      <c r="CE190" s="18"/>
      <c r="CF190" s="18"/>
      <c r="CG190" s="18"/>
      <c r="CH190" s="18"/>
      <c r="CI190" s="18"/>
      <c r="CJ190" s="18"/>
      <c r="CK190" s="18"/>
      <c r="CL190" s="18"/>
      <c r="CM190" s="18"/>
      <c r="CN190" s="18"/>
      <c r="CO190" s="18"/>
      <c r="CP190" s="18"/>
      <c r="CQ190" s="18"/>
      <c r="CR190" s="18"/>
      <c r="CS190" s="34"/>
      <c r="CT190" s="18"/>
      <c r="CU190" s="18"/>
      <c r="CV190" s="18"/>
      <c r="CW190" s="18"/>
      <c r="CX190" s="18"/>
      <c r="CY190" s="18"/>
      <c r="CZ190" s="18"/>
      <c r="DA190" s="18"/>
      <c r="DB190" s="18"/>
      <c r="DC190" s="18"/>
      <c r="DD190" s="18"/>
      <c r="DE190" s="18"/>
      <c r="DF190" s="18"/>
      <c r="DG190" s="18"/>
      <c r="DH190" s="18"/>
      <c r="DI190" s="18"/>
      <c r="DJ190" s="18"/>
      <c r="DK190" s="18"/>
      <c r="DL190" s="18"/>
      <c r="DM190" s="18"/>
      <c r="DN190" s="18"/>
      <c r="DO190" s="18"/>
      <c r="DP190" s="18"/>
      <c r="DQ190" s="18"/>
      <c r="DR190" s="18"/>
      <c r="DS190" s="18"/>
      <c r="DT190" s="18"/>
      <c r="DU190" s="18"/>
      <c r="DV190" s="18"/>
      <c r="DW190" s="18"/>
      <c r="DX190" s="18"/>
      <c r="DY190" s="18"/>
      <c r="DZ190" s="18"/>
      <c r="EA190" s="18"/>
      <c r="EB190" s="18"/>
      <c r="EC190" s="18"/>
      <c r="ED190" s="18"/>
      <c r="EE190" s="18"/>
      <c r="EF190" s="18"/>
      <c r="EG190" s="18"/>
      <c r="EH190" s="18"/>
      <c r="EI190" s="18"/>
      <c r="EJ190" s="34"/>
      <c r="EK190" s="18"/>
      <c r="EL190" s="18"/>
      <c r="EM190" s="18"/>
      <c r="EN190" s="18"/>
    </row>
    <row r="191" spans="2:144" ht="189" x14ac:dyDescent="0.25">
      <c r="B191" s="18">
        <v>14200</v>
      </c>
      <c r="C191" s="18">
        <v>432380</v>
      </c>
      <c r="D191" s="35" t="s">
        <v>174</v>
      </c>
      <c r="E191" s="18"/>
      <c r="F191" s="34">
        <v>41517</v>
      </c>
      <c r="G191" s="18">
        <v>432380</v>
      </c>
      <c r="H191" s="18"/>
      <c r="I191" s="18"/>
      <c r="J191" s="18"/>
      <c r="K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/>
      <c r="AO191" s="18"/>
      <c r="BE191" s="18"/>
      <c r="BF191" s="18"/>
      <c r="BG191" s="18"/>
      <c r="BH191" s="18"/>
      <c r="BI191" s="18"/>
      <c r="BJ191" s="18"/>
      <c r="BK191" s="18"/>
      <c r="BL191" s="18"/>
      <c r="BM191" s="18"/>
      <c r="BN191" s="18"/>
      <c r="BO191" s="18"/>
      <c r="BP191" s="18"/>
      <c r="BQ191" s="18"/>
      <c r="BR191" s="18"/>
      <c r="BS191" s="18"/>
      <c r="BT191" s="18"/>
      <c r="BU191" s="18"/>
      <c r="BV191" s="18"/>
      <c r="BW191" s="18"/>
      <c r="BX191" s="18"/>
      <c r="BY191" s="18"/>
      <c r="BZ191" s="18"/>
      <c r="CA191" s="18"/>
      <c r="CB191" s="18"/>
      <c r="CC191" s="18"/>
      <c r="CD191" s="18"/>
      <c r="CE191" s="18"/>
      <c r="CF191" s="18"/>
      <c r="CG191" s="18"/>
      <c r="CH191" s="18"/>
      <c r="CI191" s="18"/>
      <c r="CJ191" s="18"/>
      <c r="CK191" s="18"/>
      <c r="CL191" s="18"/>
      <c r="CM191" s="18"/>
      <c r="CN191" s="18"/>
      <c r="CO191" s="18"/>
      <c r="CP191" s="18"/>
      <c r="CQ191" s="18"/>
      <c r="CR191" s="18"/>
      <c r="CS191" s="34"/>
      <c r="CT191" s="18"/>
      <c r="CU191" s="18"/>
      <c r="CV191" s="18"/>
      <c r="CW191" s="18"/>
      <c r="CX191" s="18"/>
      <c r="CY191" s="18"/>
      <c r="CZ191" s="18"/>
      <c r="DA191" s="18"/>
      <c r="DB191" s="18"/>
      <c r="DC191" s="18"/>
      <c r="DD191" s="18"/>
      <c r="DE191" s="18"/>
      <c r="DF191" s="18"/>
      <c r="DG191" s="18"/>
      <c r="DH191" s="18"/>
      <c r="DI191" s="18"/>
      <c r="DJ191" s="18"/>
      <c r="DK191" s="18"/>
      <c r="DL191" s="18"/>
      <c r="DM191" s="18"/>
      <c r="DN191" s="18"/>
      <c r="DO191" s="18"/>
      <c r="DP191" s="18"/>
      <c r="DQ191" s="18"/>
      <c r="DR191" s="18"/>
      <c r="DS191" s="18"/>
      <c r="DT191" s="18"/>
      <c r="DU191" s="18"/>
      <c r="DV191" s="18"/>
      <c r="DW191" s="18"/>
      <c r="DX191" s="18"/>
      <c r="DY191" s="18"/>
      <c r="DZ191" s="18"/>
      <c r="EA191" s="18"/>
      <c r="EB191" s="18"/>
      <c r="EC191" s="18"/>
      <c r="ED191" s="18"/>
      <c r="EE191" s="18"/>
      <c r="EF191" s="18"/>
      <c r="EG191" s="18"/>
      <c r="EH191" s="18"/>
      <c r="EI191" s="18"/>
      <c r="EJ191" s="34"/>
      <c r="EK191" s="18"/>
      <c r="EL191" s="18"/>
      <c r="EM191" s="18"/>
      <c r="EN191" s="18"/>
    </row>
    <row r="192" spans="2:144" ht="173.25" x14ac:dyDescent="0.25">
      <c r="B192" s="18">
        <v>14300</v>
      </c>
      <c r="C192" s="18">
        <v>432408</v>
      </c>
      <c r="D192" s="35" t="s">
        <v>53</v>
      </c>
      <c r="E192" s="18"/>
      <c r="F192" s="34">
        <v>41517</v>
      </c>
      <c r="G192" s="18">
        <v>432408</v>
      </c>
      <c r="H192" s="18"/>
      <c r="I192" s="18"/>
      <c r="J192" s="18"/>
      <c r="K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BE192" s="18"/>
      <c r="BF192" s="18"/>
      <c r="BG192" s="18"/>
      <c r="BH192" s="18"/>
      <c r="BI192" s="18"/>
      <c r="BJ192" s="18"/>
      <c r="BK192" s="18"/>
      <c r="BL192" s="18"/>
      <c r="BM192" s="18"/>
      <c r="BN192" s="18"/>
      <c r="BO192" s="18"/>
      <c r="BP192" s="18"/>
      <c r="BQ192" s="18"/>
      <c r="BR192" s="18"/>
      <c r="BS192" s="18"/>
      <c r="BT192" s="18"/>
      <c r="BU192" s="18"/>
      <c r="BV192" s="18"/>
      <c r="BW192" s="18"/>
      <c r="BX192" s="18"/>
      <c r="BY192" s="18"/>
      <c r="BZ192" s="18"/>
      <c r="CA192" s="18"/>
      <c r="CB192" s="18"/>
      <c r="CC192" s="18"/>
      <c r="CD192" s="18"/>
      <c r="CE192" s="18"/>
      <c r="CF192" s="18"/>
      <c r="CG192" s="18"/>
      <c r="CH192" s="18"/>
      <c r="CI192" s="18"/>
      <c r="CJ192" s="18"/>
      <c r="CK192" s="18"/>
      <c r="CL192" s="18"/>
      <c r="CM192" s="18"/>
      <c r="CN192" s="18"/>
      <c r="CO192" s="18"/>
      <c r="CP192" s="18"/>
      <c r="CQ192" s="18"/>
      <c r="CR192" s="18"/>
      <c r="CS192" s="34"/>
      <c r="CT192" s="18"/>
      <c r="CU192" s="18"/>
      <c r="CV192" s="18"/>
      <c r="CW192" s="18"/>
      <c r="CX192" s="18"/>
      <c r="CY192" s="18"/>
      <c r="CZ192" s="18"/>
      <c r="DA192" s="18"/>
      <c r="DB192" s="18"/>
      <c r="DC192" s="18"/>
      <c r="DD192" s="18"/>
      <c r="DE192" s="18"/>
      <c r="DF192" s="18"/>
      <c r="DG192" s="18"/>
      <c r="DH192" s="18"/>
      <c r="DI192" s="18"/>
      <c r="DJ192" s="18"/>
      <c r="DK192" s="18"/>
      <c r="DL192" s="18"/>
      <c r="DM192" s="18"/>
      <c r="DN192" s="18"/>
      <c r="DO192" s="18"/>
      <c r="DP192" s="18"/>
      <c r="DQ192" s="18"/>
      <c r="DR192" s="18"/>
      <c r="DS192" s="18"/>
      <c r="DT192" s="18"/>
      <c r="DU192" s="18"/>
      <c r="DV192" s="18"/>
      <c r="DW192" s="18"/>
      <c r="DX192" s="18"/>
      <c r="DY192" s="18"/>
      <c r="DZ192" s="18"/>
      <c r="EA192" s="18"/>
      <c r="EB192" s="18"/>
      <c r="EC192" s="18"/>
      <c r="ED192" s="18"/>
      <c r="EE192" s="18"/>
      <c r="EF192" s="18"/>
      <c r="EG192" s="18"/>
      <c r="EH192" s="18"/>
      <c r="EI192" s="18"/>
      <c r="EJ192" s="18"/>
      <c r="EK192" s="18"/>
      <c r="EL192" s="18"/>
      <c r="EM192" s="18"/>
      <c r="EN192" s="18"/>
    </row>
    <row r="193" spans="2:144" ht="141.75" x14ac:dyDescent="0.25">
      <c r="B193" s="18">
        <v>14200</v>
      </c>
      <c r="C193" s="18">
        <v>432418</v>
      </c>
      <c r="D193" s="35" t="s">
        <v>175</v>
      </c>
      <c r="E193" s="18"/>
      <c r="F193" s="34">
        <v>41517</v>
      </c>
      <c r="G193" s="18">
        <v>432418</v>
      </c>
      <c r="H193" s="18"/>
      <c r="I193" s="18"/>
      <c r="J193" s="18"/>
      <c r="K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  <c r="BE193" s="18"/>
      <c r="BF193" s="18"/>
      <c r="BG193" s="18"/>
      <c r="BH193" s="18"/>
      <c r="BI193" s="18"/>
      <c r="BJ193" s="18"/>
      <c r="BK193" s="18"/>
      <c r="BL193" s="18"/>
      <c r="BM193" s="18"/>
      <c r="BN193" s="18"/>
      <c r="BO193" s="18"/>
      <c r="BP193" s="18"/>
      <c r="BQ193" s="18"/>
      <c r="BR193" s="18"/>
      <c r="BS193" s="18"/>
      <c r="BT193" s="18"/>
      <c r="BU193" s="18"/>
      <c r="BV193" s="18"/>
      <c r="BW193" s="18"/>
      <c r="BX193" s="18"/>
      <c r="BY193" s="18"/>
      <c r="BZ193" s="18"/>
      <c r="CA193" s="18"/>
      <c r="CB193" s="18"/>
      <c r="CC193" s="18"/>
      <c r="CD193" s="18"/>
      <c r="CE193" s="18"/>
      <c r="CF193" s="18"/>
      <c r="CG193" s="18"/>
      <c r="CH193" s="18"/>
      <c r="CI193" s="18"/>
      <c r="CJ193" s="18"/>
      <c r="CK193" s="18"/>
      <c r="CL193" s="18"/>
      <c r="CM193" s="18"/>
      <c r="CN193" s="18"/>
      <c r="CO193" s="18"/>
      <c r="CP193" s="18"/>
      <c r="CQ193" s="18"/>
      <c r="CR193" s="18"/>
      <c r="CS193" s="34"/>
      <c r="CT193" s="18"/>
      <c r="CU193" s="18"/>
      <c r="CV193" s="18"/>
      <c r="CW193" s="18"/>
      <c r="CX193" s="18"/>
      <c r="CY193" s="18"/>
      <c r="CZ193" s="18"/>
      <c r="DA193" s="18"/>
      <c r="DB193" s="18"/>
      <c r="DC193" s="18"/>
      <c r="DD193" s="18"/>
      <c r="DE193" s="18"/>
      <c r="DF193" s="18"/>
      <c r="DG193" s="18"/>
      <c r="DH193" s="18"/>
      <c r="DI193" s="18"/>
      <c r="DJ193" s="18"/>
      <c r="DK193" s="18"/>
      <c r="DL193" s="18"/>
      <c r="DM193" s="18"/>
      <c r="DN193" s="18"/>
      <c r="DO193" s="18"/>
      <c r="DP193" s="18"/>
      <c r="DQ193" s="18"/>
      <c r="DR193" s="18"/>
      <c r="DS193" s="18"/>
      <c r="DT193" s="18"/>
      <c r="DU193" s="18"/>
      <c r="DV193" s="18"/>
      <c r="DW193" s="18"/>
      <c r="DX193" s="18"/>
      <c r="DY193" s="18"/>
      <c r="DZ193" s="18"/>
      <c r="EA193" s="18"/>
      <c r="EB193" s="18"/>
      <c r="EC193" s="18"/>
      <c r="ED193" s="18"/>
      <c r="EE193" s="18"/>
      <c r="EF193" s="18"/>
      <c r="EG193" s="18"/>
      <c r="EH193" s="18"/>
      <c r="EI193" s="18"/>
      <c r="EJ193" s="18"/>
      <c r="EK193" s="18"/>
      <c r="EL193" s="18"/>
      <c r="EM193" s="18"/>
      <c r="EN193" s="18"/>
    </row>
    <row r="194" spans="2:144" ht="252" x14ac:dyDescent="0.25">
      <c r="B194" s="18">
        <v>14300</v>
      </c>
      <c r="C194" s="18">
        <v>432439</v>
      </c>
      <c r="D194" s="35" t="s">
        <v>60</v>
      </c>
      <c r="E194" s="18"/>
      <c r="F194" s="34">
        <v>41517</v>
      </c>
      <c r="G194" s="18">
        <v>432439</v>
      </c>
      <c r="H194" s="18"/>
      <c r="I194" s="18"/>
      <c r="J194" s="18"/>
      <c r="K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  <c r="BE194" s="18"/>
      <c r="BF194" s="18"/>
      <c r="BG194" s="18"/>
      <c r="BH194" s="18"/>
      <c r="BI194" s="18"/>
      <c r="BJ194" s="18"/>
      <c r="BK194" s="18"/>
      <c r="BL194" s="18"/>
      <c r="BM194" s="18"/>
      <c r="BN194" s="18"/>
      <c r="BO194" s="18"/>
      <c r="BP194" s="18"/>
      <c r="BQ194" s="18"/>
      <c r="BR194" s="18"/>
      <c r="BS194" s="18"/>
      <c r="BT194" s="18"/>
      <c r="BU194" s="18"/>
      <c r="BV194" s="18"/>
      <c r="BW194" s="18"/>
      <c r="BX194" s="18"/>
      <c r="BY194" s="18"/>
      <c r="BZ194" s="18"/>
      <c r="CA194" s="18"/>
      <c r="CB194" s="18"/>
      <c r="CC194" s="18"/>
      <c r="CD194" s="18"/>
      <c r="CE194" s="18"/>
      <c r="CF194" s="18"/>
      <c r="CG194" s="18"/>
      <c r="CH194" s="18"/>
      <c r="CI194" s="18"/>
      <c r="CJ194" s="18"/>
      <c r="CK194" s="18"/>
      <c r="CL194" s="18"/>
      <c r="CM194" s="18"/>
      <c r="CN194" s="18"/>
      <c r="CO194" s="18"/>
      <c r="CP194" s="18"/>
      <c r="CQ194" s="18"/>
      <c r="CR194" s="18"/>
      <c r="CS194" s="34"/>
      <c r="CT194" s="18"/>
      <c r="CU194" s="18"/>
      <c r="CV194" s="18"/>
      <c r="CW194" s="18"/>
      <c r="CX194" s="18"/>
      <c r="CY194" s="18"/>
      <c r="CZ194" s="18"/>
      <c r="DA194" s="18"/>
      <c r="DB194" s="18"/>
      <c r="DC194" s="18"/>
      <c r="DD194" s="18"/>
      <c r="DE194" s="18"/>
      <c r="DF194" s="18"/>
      <c r="DG194" s="18"/>
      <c r="DH194" s="18"/>
      <c r="DI194" s="18"/>
      <c r="DJ194" s="18"/>
      <c r="DK194" s="18"/>
      <c r="DL194" s="18"/>
      <c r="DM194" s="18"/>
      <c r="DN194" s="18"/>
      <c r="DO194" s="18"/>
      <c r="DP194" s="18"/>
      <c r="DQ194" s="18"/>
      <c r="DR194" s="18"/>
      <c r="DS194" s="18"/>
      <c r="DT194" s="18"/>
      <c r="DU194" s="18"/>
      <c r="DV194" s="18"/>
      <c r="DW194" s="18"/>
      <c r="DX194" s="18"/>
      <c r="DY194" s="18"/>
      <c r="DZ194" s="18"/>
      <c r="EA194" s="18"/>
      <c r="EB194" s="18"/>
      <c r="EC194" s="18"/>
      <c r="ED194" s="18"/>
      <c r="EE194" s="18"/>
      <c r="EF194" s="18"/>
      <c r="EG194" s="18"/>
      <c r="EH194" s="18"/>
      <c r="EI194" s="18"/>
      <c r="EJ194" s="18"/>
      <c r="EK194" s="18"/>
      <c r="EL194" s="18"/>
      <c r="EM194" s="18"/>
      <c r="EN194" s="18"/>
    </row>
    <row r="195" spans="2:144" ht="157.5" x14ac:dyDescent="0.25">
      <c r="B195" s="18">
        <v>14200</v>
      </c>
      <c r="C195" s="18">
        <v>432453</v>
      </c>
      <c r="D195" s="35" t="s">
        <v>176</v>
      </c>
      <c r="E195" s="18"/>
      <c r="F195" s="34">
        <v>41517</v>
      </c>
      <c r="G195" s="18">
        <v>432453</v>
      </c>
      <c r="H195" s="18"/>
      <c r="I195" s="18"/>
      <c r="J195" s="18"/>
      <c r="K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  <c r="AO195" s="18"/>
      <c r="BE195" s="18"/>
      <c r="BF195" s="18"/>
      <c r="BG195" s="18"/>
      <c r="BH195" s="18"/>
      <c r="BI195" s="18"/>
      <c r="BJ195" s="18"/>
      <c r="BK195" s="18"/>
      <c r="BL195" s="18"/>
      <c r="BM195" s="18"/>
      <c r="BN195" s="18"/>
      <c r="BO195" s="18"/>
      <c r="BP195" s="18"/>
      <c r="BQ195" s="18"/>
      <c r="BR195" s="18"/>
      <c r="BS195" s="18"/>
      <c r="BT195" s="18"/>
      <c r="BU195" s="18"/>
      <c r="BV195" s="18"/>
      <c r="BW195" s="18"/>
      <c r="BX195" s="18"/>
      <c r="BY195" s="18"/>
      <c r="BZ195" s="18"/>
      <c r="CA195" s="18"/>
      <c r="CB195" s="18"/>
      <c r="CC195" s="18"/>
      <c r="CD195" s="18"/>
      <c r="CE195" s="18"/>
      <c r="CF195" s="18"/>
      <c r="CG195" s="18"/>
      <c r="CH195" s="18"/>
      <c r="CI195" s="18"/>
      <c r="CJ195" s="18"/>
      <c r="CK195" s="18"/>
      <c r="CL195" s="18"/>
      <c r="CM195" s="18"/>
      <c r="CN195" s="18"/>
      <c r="CO195" s="18"/>
      <c r="CP195" s="18"/>
      <c r="CQ195" s="18"/>
      <c r="CR195" s="18"/>
      <c r="CS195" s="34"/>
      <c r="CT195" s="18"/>
      <c r="CU195" s="18"/>
      <c r="CV195" s="18"/>
      <c r="CW195" s="18"/>
      <c r="CX195" s="18"/>
      <c r="CY195" s="18"/>
      <c r="CZ195" s="18"/>
      <c r="DA195" s="18"/>
      <c r="DB195" s="18"/>
      <c r="DC195" s="18"/>
      <c r="DD195" s="18"/>
      <c r="DE195" s="18"/>
      <c r="DF195" s="18"/>
      <c r="DG195" s="18"/>
      <c r="DH195" s="18"/>
      <c r="DI195" s="18"/>
      <c r="DJ195" s="18"/>
      <c r="DK195" s="18"/>
      <c r="DL195" s="18"/>
      <c r="DM195" s="18"/>
      <c r="DN195" s="18"/>
      <c r="DO195" s="18"/>
      <c r="DP195" s="18"/>
      <c r="DQ195" s="18"/>
      <c r="DR195" s="18"/>
      <c r="DS195" s="18"/>
      <c r="DT195" s="18"/>
      <c r="DU195" s="18"/>
      <c r="DV195" s="18"/>
      <c r="DW195" s="18"/>
      <c r="DX195" s="18"/>
      <c r="DY195" s="18"/>
      <c r="DZ195" s="18"/>
      <c r="EA195" s="18"/>
      <c r="EB195" s="18"/>
      <c r="EC195" s="18"/>
      <c r="ED195" s="18"/>
      <c r="EE195" s="18"/>
      <c r="EF195" s="18"/>
      <c r="EG195" s="18"/>
      <c r="EH195" s="18"/>
      <c r="EI195" s="18"/>
      <c r="EJ195" s="18"/>
      <c r="EK195" s="18"/>
      <c r="EL195" s="18"/>
      <c r="EM195" s="18"/>
      <c r="EN195" s="18"/>
    </row>
    <row r="196" spans="2:144" ht="204.75" x14ac:dyDescent="0.25">
      <c r="B196" s="18">
        <v>12500</v>
      </c>
      <c r="C196" s="18">
        <v>445891</v>
      </c>
      <c r="D196" s="35" t="s">
        <v>177</v>
      </c>
      <c r="E196" s="18"/>
      <c r="F196" s="34">
        <v>41639</v>
      </c>
      <c r="G196" s="18">
        <v>445891</v>
      </c>
      <c r="H196" s="18"/>
      <c r="I196" s="18"/>
      <c r="J196" s="18"/>
      <c r="K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/>
      <c r="BE196" s="18"/>
      <c r="BF196" s="18"/>
      <c r="BG196" s="18"/>
      <c r="BH196" s="18"/>
      <c r="BI196" s="18"/>
      <c r="BJ196" s="18"/>
      <c r="BK196" s="18"/>
      <c r="BL196" s="18"/>
      <c r="BM196" s="18"/>
      <c r="BN196" s="18"/>
      <c r="BO196" s="18"/>
      <c r="BP196" s="18"/>
      <c r="BQ196" s="18"/>
      <c r="BR196" s="18"/>
      <c r="BS196" s="18"/>
      <c r="BT196" s="18"/>
      <c r="BU196" s="18"/>
      <c r="BV196" s="18"/>
      <c r="BW196" s="18"/>
      <c r="BX196" s="18"/>
      <c r="BY196" s="18"/>
      <c r="BZ196" s="18"/>
      <c r="CA196" s="18"/>
      <c r="CB196" s="18"/>
      <c r="CC196" s="18"/>
      <c r="CD196" s="18"/>
      <c r="CE196" s="18"/>
      <c r="CF196" s="18"/>
      <c r="CG196" s="18"/>
      <c r="CH196" s="18"/>
      <c r="CI196" s="18"/>
      <c r="CJ196" s="18"/>
      <c r="CK196" s="18"/>
      <c r="CL196" s="18"/>
      <c r="CM196" s="18"/>
      <c r="CN196" s="18"/>
      <c r="CO196" s="18"/>
      <c r="CP196" s="18"/>
      <c r="CQ196" s="18"/>
      <c r="CR196" s="18"/>
      <c r="CS196" s="34"/>
      <c r="CT196" s="18"/>
      <c r="CU196" s="18"/>
      <c r="CV196" s="18"/>
      <c r="CW196" s="18"/>
      <c r="CX196" s="18"/>
      <c r="CY196" s="18"/>
      <c r="CZ196" s="18"/>
      <c r="DA196" s="18"/>
      <c r="DB196" s="18"/>
      <c r="DC196" s="18"/>
      <c r="DD196" s="18"/>
      <c r="DE196" s="18"/>
      <c r="DF196" s="18"/>
      <c r="DG196" s="18"/>
      <c r="DH196" s="18"/>
      <c r="DI196" s="18"/>
      <c r="DJ196" s="18"/>
      <c r="DK196" s="18"/>
      <c r="DL196" s="18"/>
      <c r="DM196" s="18"/>
      <c r="DN196" s="18"/>
      <c r="DO196" s="18"/>
      <c r="DP196" s="18"/>
      <c r="DQ196" s="18"/>
      <c r="DR196" s="18"/>
      <c r="DS196" s="18"/>
      <c r="DT196" s="18"/>
      <c r="DU196" s="18"/>
      <c r="DV196" s="18"/>
      <c r="DW196" s="18"/>
      <c r="DX196" s="18"/>
      <c r="DY196" s="18"/>
      <c r="DZ196" s="18"/>
      <c r="EA196" s="18"/>
      <c r="EB196" s="18"/>
      <c r="EC196" s="18"/>
      <c r="ED196" s="18"/>
      <c r="EE196" s="18"/>
      <c r="EF196" s="18"/>
      <c r="EG196" s="18"/>
      <c r="EH196" s="18"/>
      <c r="EI196" s="18"/>
      <c r="EJ196" s="18"/>
      <c r="EK196" s="18"/>
      <c r="EL196" s="18"/>
      <c r="EM196" s="18"/>
      <c r="EN196" s="18"/>
    </row>
    <row r="197" spans="2:144" ht="204.75" x14ac:dyDescent="0.25">
      <c r="B197" s="18">
        <v>12500</v>
      </c>
      <c r="C197" s="18">
        <v>445892</v>
      </c>
      <c r="D197" s="35" t="s">
        <v>178</v>
      </c>
      <c r="E197" s="18"/>
      <c r="F197" s="34">
        <v>41639</v>
      </c>
      <c r="G197" s="18">
        <v>445892</v>
      </c>
      <c r="H197" s="18"/>
      <c r="I197" s="18"/>
      <c r="J197" s="18"/>
      <c r="K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BE197" s="18"/>
      <c r="BF197" s="18"/>
      <c r="BG197" s="18"/>
      <c r="BH197" s="18"/>
      <c r="BI197" s="18"/>
      <c r="BJ197" s="18"/>
      <c r="BK197" s="18"/>
      <c r="BL197" s="18"/>
      <c r="BM197" s="18"/>
      <c r="BN197" s="18"/>
      <c r="BO197" s="18"/>
      <c r="BP197" s="18"/>
      <c r="BQ197" s="18"/>
      <c r="BR197" s="18"/>
      <c r="BS197" s="18"/>
      <c r="BT197" s="18"/>
      <c r="BU197" s="18"/>
      <c r="BV197" s="18"/>
      <c r="BW197" s="18"/>
      <c r="BX197" s="18"/>
      <c r="BY197" s="18"/>
      <c r="BZ197" s="18"/>
      <c r="CA197" s="18"/>
      <c r="CB197" s="18"/>
      <c r="CC197" s="18"/>
      <c r="CD197" s="18"/>
      <c r="CE197" s="18"/>
      <c r="CF197" s="18"/>
      <c r="CG197" s="18"/>
      <c r="CH197" s="18"/>
      <c r="CI197" s="18"/>
      <c r="CJ197" s="18"/>
      <c r="CK197" s="18"/>
      <c r="CL197" s="18"/>
      <c r="CM197" s="18"/>
      <c r="CN197" s="18"/>
      <c r="CO197" s="18"/>
      <c r="CP197" s="18"/>
      <c r="CQ197" s="18"/>
      <c r="CR197" s="18"/>
      <c r="CS197" s="34"/>
      <c r="CT197" s="18"/>
      <c r="CU197" s="18"/>
      <c r="CV197" s="18"/>
      <c r="CW197" s="18"/>
      <c r="CX197" s="18"/>
      <c r="CY197" s="18"/>
      <c r="CZ197" s="18"/>
      <c r="DA197" s="18"/>
      <c r="DB197" s="18"/>
      <c r="DC197" s="18"/>
      <c r="DD197" s="18"/>
      <c r="DE197" s="18"/>
      <c r="DF197" s="18"/>
      <c r="DG197" s="18"/>
      <c r="DH197" s="18"/>
      <c r="DI197" s="18"/>
      <c r="DJ197" s="18"/>
      <c r="DK197" s="18"/>
      <c r="DL197" s="18"/>
      <c r="DM197" s="18"/>
      <c r="DN197" s="18"/>
      <c r="DO197" s="18"/>
      <c r="DP197" s="18"/>
      <c r="DQ197" s="18"/>
      <c r="DR197" s="18"/>
      <c r="DS197" s="18"/>
      <c r="DT197" s="18"/>
      <c r="DU197" s="18"/>
      <c r="DV197" s="18"/>
      <c r="DW197" s="18"/>
      <c r="DX197" s="18"/>
      <c r="DY197" s="18"/>
      <c r="DZ197" s="18"/>
      <c r="EA197" s="18"/>
      <c r="EB197" s="18"/>
      <c r="EC197" s="18"/>
      <c r="ED197" s="18"/>
      <c r="EE197" s="18"/>
      <c r="EF197" s="18"/>
      <c r="EG197" s="18"/>
      <c r="EH197" s="18"/>
      <c r="EI197" s="18"/>
      <c r="EJ197" s="18"/>
      <c r="EK197" s="18"/>
      <c r="EL197" s="18"/>
      <c r="EM197" s="18"/>
      <c r="EN197" s="18"/>
    </row>
    <row r="198" spans="2:144" ht="204.75" x14ac:dyDescent="0.25">
      <c r="B198" s="18">
        <v>12500</v>
      </c>
      <c r="C198" s="18">
        <v>445893</v>
      </c>
      <c r="D198" s="35" t="s">
        <v>179</v>
      </c>
      <c r="E198" s="18"/>
      <c r="F198" s="34">
        <v>41639</v>
      </c>
      <c r="G198" s="18">
        <v>445893</v>
      </c>
      <c r="H198" s="18"/>
      <c r="I198" s="18"/>
      <c r="J198" s="18"/>
      <c r="K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BE198" s="18"/>
      <c r="BF198" s="18"/>
      <c r="BG198" s="18"/>
      <c r="BH198" s="18"/>
      <c r="BI198" s="18"/>
      <c r="BJ198" s="18"/>
      <c r="BK198" s="18"/>
      <c r="BL198" s="18"/>
      <c r="BM198" s="18"/>
      <c r="BN198" s="18"/>
      <c r="BO198" s="18"/>
      <c r="BP198" s="18"/>
      <c r="BQ198" s="18"/>
      <c r="BR198" s="18"/>
      <c r="BS198" s="18"/>
      <c r="BT198" s="18"/>
      <c r="BU198" s="18"/>
      <c r="BV198" s="18"/>
      <c r="BW198" s="18"/>
      <c r="BX198" s="18"/>
      <c r="BY198" s="18"/>
      <c r="BZ198" s="18"/>
      <c r="CA198" s="18"/>
      <c r="CB198" s="18"/>
      <c r="CC198" s="18"/>
      <c r="CD198" s="18"/>
      <c r="CE198" s="18"/>
      <c r="CF198" s="18"/>
      <c r="CG198" s="18"/>
      <c r="CH198" s="18"/>
      <c r="CI198" s="18"/>
      <c r="CJ198" s="18"/>
      <c r="CK198" s="18"/>
      <c r="CL198" s="18"/>
      <c r="CM198" s="18"/>
      <c r="CN198" s="18"/>
      <c r="CO198" s="18"/>
      <c r="CP198" s="18"/>
      <c r="CQ198" s="18"/>
      <c r="CR198" s="18"/>
      <c r="CS198" s="34"/>
      <c r="CT198" s="18"/>
      <c r="CU198" s="18"/>
      <c r="CV198" s="18"/>
      <c r="CW198" s="18"/>
      <c r="CX198" s="18"/>
      <c r="CY198" s="18"/>
      <c r="CZ198" s="18"/>
      <c r="DA198" s="18"/>
      <c r="DB198" s="18"/>
      <c r="DC198" s="18"/>
      <c r="DD198" s="18"/>
      <c r="DE198" s="18"/>
      <c r="DF198" s="18"/>
      <c r="DG198" s="18"/>
      <c r="DH198" s="18"/>
      <c r="DI198" s="18"/>
      <c r="DJ198" s="18"/>
      <c r="DK198" s="18"/>
      <c r="DL198" s="18"/>
      <c r="DM198" s="18"/>
      <c r="DN198" s="18"/>
      <c r="DO198" s="18"/>
      <c r="DP198" s="18"/>
      <c r="DQ198" s="18"/>
      <c r="DR198" s="18"/>
      <c r="DS198" s="18"/>
      <c r="DT198" s="18"/>
      <c r="DU198" s="18"/>
      <c r="DV198" s="18"/>
      <c r="DW198" s="18"/>
      <c r="DX198" s="18"/>
      <c r="DY198" s="18"/>
      <c r="DZ198" s="18"/>
      <c r="EA198" s="18"/>
      <c r="EB198" s="18"/>
      <c r="EC198" s="18"/>
      <c r="ED198" s="18"/>
      <c r="EE198" s="18"/>
      <c r="EF198" s="18"/>
      <c r="EG198" s="18"/>
      <c r="EH198" s="18"/>
      <c r="EI198" s="18"/>
      <c r="EJ198" s="18"/>
      <c r="EK198" s="18"/>
      <c r="EL198" s="18"/>
      <c r="EM198" s="18"/>
      <c r="EN198" s="18"/>
    </row>
    <row r="199" spans="2:144" ht="204.75" x14ac:dyDescent="0.25">
      <c r="B199" s="18">
        <v>12500</v>
      </c>
      <c r="C199" s="18">
        <v>445894</v>
      </c>
      <c r="D199" s="35" t="s">
        <v>180</v>
      </c>
      <c r="E199" s="18"/>
      <c r="F199" s="34">
        <v>41639</v>
      </c>
      <c r="G199" s="18">
        <v>445894</v>
      </c>
      <c r="H199" s="18"/>
      <c r="I199" s="18"/>
      <c r="J199" s="18"/>
      <c r="K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  <c r="BE199" s="18"/>
      <c r="BF199" s="18"/>
      <c r="BG199" s="18"/>
      <c r="BH199" s="18"/>
      <c r="BI199" s="18"/>
      <c r="BJ199" s="18"/>
      <c r="BK199" s="18"/>
      <c r="BL199" s="18"/>
      <c r="BM199" s="18"/>
      <c r="BN199" s="18"/>
      <c r="BO199" s="18"/>
      <c r="BP199" s="18"/>
      <c r="BQ199" s="18"/>
      <c r="BR199" s="18"/>
      <c r="BS199" s="18"/>
      <c r="BT199" s="18"/>
      <c r="BU199" s="18"/>
      <c r="BV199" s="18"/>
      <c r="BW199" s="18"/>
      <c r="BX199" s="18"/>
      <c r="BY199" s="18"/>
      <c r="BZ199" s="18"/>
      <c r="CA199" s="18"/>
      <c r="CB199" s="18"/>
      <c r="CC199" s="18"/>
      <c r="CD199" s="18"/>
      <c r="CE199" s="18"/>
      <c r="CF199" s="18"/>
      <c r="CG199" s="18"/>
      <c r="CH199" s="18"/>
      <c r="CI199" s="18"/>
      <c r="CJ199" s="18"/>
      <c r="CK199" s="18"/>
      <c r="CL199" s="18"/>
      <c r="CM199" s="18"/>
      <c r="CN199" s="18"/>
      <c r="CO199" s="18"/>
      <c r="CP199" s="18"/>
      <c r="CQ199" s="18"/>
      <c r="CR199" s="18"/>
      <c r="CS199" s="34"/>
      <c r="CT199" s="18"/>
      <c r="CU199" s="18"/>
      <c r="CV199" s="18"/>
      <c r="CW199" s="18"/>
      <c r="CX199" s="18"/>
      <c r="CY199" s="18"/>
      <c r="CZ199" s="18"/>
      <c r="DA199" s="18"/>
      <c r="DB199" s="18"/>
      <c r="DC199" s="18"/>
      <c r="DD199" s="18"/>
      <c r="DE199" s="18"/>
      <c r="DF199" s="18"/>
      <c r="DG199" s="18"/>
      <c r="DH199" s="18"/>
      <c r="DI199" s="18"/>
      <c r="DJ199" s="18"/>
      <c r="DK199" s="18"/>
      <c r="DL199" s="18"/>
      <c r="DM199" s="18"/>
      <c r="DN199" s="18"/>
      <c r="DO199" s="18"/>
      <c r="DP199" s="18"/>
      <c r="DQ199" s="18"/>
      <c r="DR199" s="18"/>
      <c r="DS199" s="18"/>
      <c r="DT199" s="18"/>
      <c r="DU199" s="18"/>
      <c r="DV199" s="18"/>
      <c r="DW199" s="18"/>
      <c r="DX199" s="18"/>
      <c r="DY199" s="18"/>
      <c r="DZ199" s="18"/>
      <c r="EA199" s="18"/>
      <c r="EB199" s="18"/>
      <c r="EC199" s="18"/>
      <c r="ED199" s="18"/>
      <c r="EE199" s="18"/>
      <c r="EF199" s="18"/>
      <c r="EG199" s="18"/>
      <c r="EH199" s="18"/>
      <c r="EI199" s="18"/>
      <c r="EJ199" s="18"/>
      <c r="EK199" s="18"/>
      <c r="EL199" s="18"/>
      <c r="EM199" s="18"/>
      <c r="EN199" s="18"/>
    </row>
    <row r="200" spans="2:144" ht="204.75" x14ac:dyDescent="0.25">
      <c r="B200" s="18">
        <v>12500</v>
      </c>
      <c r="C200" s="18">
        <v>445895</v>
      </c>
      <c r="D200" s="35" t="s">
        <v>181</v>
      </c>
      <c r="E200" s="18"/>
      <c r="F200" s="34">
        <v>41639</v>
      </c>
      <c r="G200" s="18">
        <v>445895</v>
      </c>
      <c r="H200" s="18"/>
      <c r="I200" s="18"/>
      <c r="J200" s="18"/>
      <c r="K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  <c r="AO200" s="18"/>
      <c r="BE200" s="18"/>
      <c r="BF200" s="18"/>
      <c r="BG200" s="18"/>
      <c r="BH200" s="18"/>
      <c r="BI200" s="18"/>
      <c r="BJ200" s="18"/>
      <c r="BK200" s="18"/>
      <c r="BL200" s="18"/>
      <c r="BM200" s="18"/>
      <c r="BN200" s="18"/>
      <c r="BO200" s="18"/>
      <c r="BP200" s="18"/>
      <c r="BQ200" s="18"/>
      <c r="BR200" s="18"/>
      <c r="BS200" s="18"/>
      <c r="BT200" s="18"/>
      <c r="BU200" s="18"/>
      <c r="BV200" s="18"/>
      <c r="BW200" s="18"/>
      <c r="BX200" s="18"/>
      <c r="BY200" s="18"/>
      <c r="BZ200" s="18"/>
      <c r="CA200" s="18"/>
      <c r="CB200" s="18"/>
      <c r="CC200" s="18"/>
      <c r="CD200" s="18"/>
      <c r="CE200" s="18"/>
      <c r="CF200" s="18"/>
      <c r="CG200" s="18"/>
      <c r="CH200" s="18"/>
      <c r="CI200" s="18"/>
      <c r="CJ200" s="18"/>
      <c r="CK200" s="18"/>
      <c r="CL200" s="18"/>
      <c r="CM200" s="18"/>
      <c r="CN200" s="18"/>
      <c r="CO200" s="18"/>
      <c r="CP200" s="18"/>
      <c r="CQ200" s="18"/>
      <c r="CR200" s="18"/>
      <c r="CS200" s="34"/>
      <c r="CT200" s="18"/>
      <c r="CU200" s="18"/>
      <c r="CV200" s="18"/>
      <c r="CW200" s="18"/>
      <c r="CX200" s="18"/>
      <c r="CY200" s="18"/>
      <c r="CZ200" s="18"/>
      <c r="DA200" s="18"/>
      <c r="DB200" s="18"/>
      <c r="DC200" s="18"/>
      <c r="DD200" s="18"/>
      <c r="DE200" s="18"/>
      <c r="DF200" s="18"/>
      <c r="DG200" s="18"/>
      <c r="DH200" s="18"/>
      <c r="DI200" s="18"/>
      <c r="DJ200" s="18"/>
      <c r="DK200" s="18"/>
      <c r="DL200" s="18"/>
      <c r="DM200" s="18"/>
      <c r="DN200" s="18"/>
      <c r="DO200" s="18"/>
      <c r="DP200" s="18"/>
      <c r="DQ200" s="18"/>
      <c r="DR200" s="18"/>
      <c r="DS200" s="18"/>
      <c r="DT200" s="18"/>
      <c r="DU200" s="18"/>
      <c r="DV200" s="18"/>
      <c r="DW200" s="18"/>
      <c r="DX200" s="18"/>
      <c r="DY200" s="18"/>
      <c r="DZ200" s="18"/>
      <c r="EA200" s="18"/>
      <c r="EB200" s="18"/>
      <c r="EC200" s="18"/>
      <c r="ED200" s="18"/>
      <c r="EE200" s="18"/>
      <c r="EF200" s="18"/>
      <c r="EG200" s="18"/>
      <c r="EH200" s="18"/>
      <c r="EI200" s="18"/>
      <c r="EJ200" s="18"/>
      <c r="EK200" s="18"/>
      <c r="EL200" s="18"/>
      <c r="EM200" s="18"/>
      <c r="EN200" s="18"/>
    </row>
    <row r="201" spans="2:144" ht="204.75" x14ac:dyDescent="0.25">
      <c r="B201" s="18">
        <v>12500</v>
      </c>
      <c r="C201" s="18">
        <v>445896</v>
      </c>
      <c r="D201" s="35" t="s">
        <v>182</v>
      </c>
      <c r="E201" s="18"/>
      <c r="F201" s="34">
        <v>41639</v>
      </c>
      <c r="G201" s="18">
        <v>445896</v>
      </c>
      <c r="H201" s="18"/>
      <c r="I201" s="18"/>
      <c r="J201" s="18"/>
      <c r="K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O201" s="18"/>
      <c r="BE201" s="18"/>
      <c r="BF201" s="18"/>
      <c r="BG201" s="18"/>
      <c r="BH201" s="18"/>
      <c r="BI201" s="18"/>
      <c r="BJ201" s="18"/>
      <c r="BK201" s="18"/>
      <c r="BL201" s="18"/>
      <c r="BM201" s="18"/>
      <c r="BN201" s="18"/>
      <c r="BO201" s="18"/>
      <c r="BP201" s="18"/>
      <c r="BQ201" s="18"/>
      <c r="BR201" s="18"/>
      <c r="BS201" s="18"/>
      <c r="BT201" s="18"/>
      <c r="BU201" s="18"/>
      <c r="BV201" s="18"/>
      <c r="BW201" s="18"/>
      <c r="BX201" s="18"/>
      <c r="BY201" s="18"/>
      <c r="BZ201" s="18"/>
      <c r="CA201" s="18"/>
      <c r="CB201" s="18"/>
      <c r="CC201" s="18"/>
      <c r="CD201" s="18"/>
      <c r="CE201" s="18"/>
      <c r="CF201" s="18"/>
      <c r="CG201" s="18"/>
      <c r="CH201" s="18"/>
      <c r="CI201" s="18"/>
      <c r="CJ201" s="18"/>
      <c r="CK201" s="18"/>
      <c r="CL201" s="18"/>
      <c r="CM201" s="18"/>
      <c r="CN201" s="18"/>
      <c r="CO201" s="18"/>
      <c r="CP201" s="18"/>
      <c r="CQ201" s="18"/>
      <c r="CR201" s="18"/>
      <c r="CS201" s="34"/>
      <c r="CT201" s="18"/>
      <c r="CU201" s="18"/>
      <c r="CV201" s="18"/>
      <c r="CW201" s="18"/>
      <c r="CX201" s="18"/>
      <c r="CY201" s="18"/>
      <c r="CZ201" s="18"/>
      <c r="DA201" s="18"/>
      <c r="DB201" s="18"/>
      <c r="DC201" s="18"/>
      <c r="DD201" s="18"/>
      <c r="DE201" s="18"/>
      <c r="DF201" s="18"/>
      <c r="DG201" s="18"/>
      <c r="DH201" s="18"/>
      <c r="DI201" s="18"/>
      <c r="DJ201" s="18"/>
      <c r="DK201" s="18"/>
      <c r="DL201" s="18"/>
      <c r="DM201" s="18"/>
      <c r="DN201" s="18"/>
      <c r="DO201" s="18"/>
      <c r="DP201" s="18"/>
      <c r="DQ201" s="18"/>
      <c r="DR201" s="18"/>
      <c r="DS201" s="18"/>
      <c r="DT201" s="18"/>
      <c r="DU201" s="18"/>
      <c r="DV201" s="18"/>
      <c r="DW201" s="18"/>
      <c r="DX201" s="18"/>
      <c r="DY201" s="18"/>
      <c r="DZ201" s="18"/>
      <c r="EA201" s="18"/>
      <c r="EB201" s="18"/>
      <c r="EC201" s="18"/>
      <c r="ED201" s="18"/>
      <c r="EE201" s="18"/>
      <c r="EF201" s="18"/>
      <c r="EG201" s="18"/>
      <c r="EH201" s="18"/>
      <c r="EI201" s="18"/>
      <c r="EJ201" s="18"/>
      <c r="EK201" s="18"/>
      <c r="EL201" s="18"/>
      <c r="EM201" s="18"/>
      <c r="EN201" s="18"/>
    </row>
    <row r="202" spans="2:144" ht="173.25" x14ac:dyDescent="0.25">
      <c r="B202" s="18">
        <v>12500</v>
      </c>
      <c r="C202" s="18">
        <v>445911</v>
      </c>
      <c r="D202" s="35" t="s">
        <v>183</v>
      </c>
      <c r="E202" s="18"/>
      <c r="F202" s="34">
        <v>41639</v>
      </c>
      <c r="G202" s="18">
        <v>445911</v>
      </c>
      <c r="H202" s="18"/>
      <c r="I202" s="18"/>
      <c r="J202" s="18"/>
      <c r="K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  <c r="AO202" s="18"/>
      <c r="BE202" s="18"/>
      <c r="BF202" s="18"/>
      <c r="BG202" s="18"/>
      <c r="BH202" s="18"/>
      <c r="BI202" s="18"/>
      <c r="BJ202" s="18"/>
      <c r="BK202" s="18"/>
      <c r="BL202" s="18"/>
      <c r="BM202" s="18"/>
      <c r="BN202" s="18"/>
      <c r="BO202" s="18"/>
      <c r="BP202" s="18"/>
      <c r="BQ202" s="18"/>
      <c r="BR202" s="18"/>
      <c r="BS202" s="18"/>
      <c r="BT202" s="18"/>
      <c r="BU202" s="18"/>
      <c r="BV202" s="18"/>
      <c r="BW202" s="18"/>
      <c r="BX202" s="18"/>
      <c r="BY202" s="18"/>
      <c r="BZ202" s="18"/>
      <c r="CA202" s="18"/>
      <c r="CB202" s="18"/>
      <c r="CC202" s="18"/>
      <c r="CD202" s="18"/>
      <c r="CE202" s="18"/>
      <c r="CF202" s="18"/>
      <c r="CG202" s="18"/>
      <c r="CH202" s="18"/>
      <c r="CI202" s="18"/>
      <c r="CJ202" s="18"/>
      <c r="CK202" s="18"/>
      <c r="CL202" s="18"/>
      <c r="CM202" s="18"/>
      <c r="CN202" s="18"/>
      <c r="CO202" s="18"/>
      <c r="CP202" s="18"/>
      <c r="CQ202" s="18"/>
      <c r="CR202" s="18"/>
      <c r="CS202" s="18"/>
      <c r="CT202" s="18"/>
      <c r="CU202" s="18"/>
      <c r="CV202" s="18"/>
      <c r="CW202" s="18"/>
      <c r="CX202" s="18"/>
      <c r="CY202" s="18"/>
      <c r="CZ202" s="18"/>
      <c r="DA202" s="18"/>
      <c r="DB202" s="18"/>
      <c r="DC202" s="18"/>
      <c r="DD202" s="18"/>
      <c r="DE202" s="18"/>
      <c r="DF202" s="18"/>
      <c r="DG202" s="18"/>
      <c r="DH202" s="18"/>
      <c r="DI202" s="18"/>
      <c r="DJ202" s="18"/>
      <c r="DK202" s="18"/>
      <c r="DL202" s="18"/>
      <c r="DM202" s="18"/>
      <c r="DN202" s="18"/>
      <c r="DO202" s="18"/>
      <c r="DP202" s="18"/>
      <c r="DQ202" s="18"/>
      <c r="DR202" s="18"/>
      <c r="DS202" s="18"/>
      <c r="DT202" s="18"/>
      <c r="DU202" s="18"/>
      <c r="DV202" s="18"/>
      <c r="DW202" s="18"/>
      <c r="DX202" s="18"/>
      <c r="DY202" s="18"/>
      <c r="DZ202" s="18"/>
      <c r="EA202" s="18"/>
      <c r="EB202" s="18"/>
      <c r="EC202" s="18"/>
      <c r="ED202" s="18"/>
      <c r="EE202" s="18"/>
      <c r="EF202" s="18"/>
      <c r="EG202" s="18"/>
      <c r="EH202" s="18"/>
      <c r="EI202" s="18"/>
      <c r="EJ202" s="18"/>
      <c r="EK202" s="18"/>
      <c r="EL202" s="18"/>
      <c r="EM202" s="18"/>
      <c r="EN202" s="18"/>
    </row>
    <row r="203" spans="2:144" ht="283.5" x14ac:dyDescent="0.25">
      <c r="B203" s="18">
        <v>14300</v>
      </c>
      <c r="C203" s="18">
        <v>445926</v>
      </c>
      <c r="D203" s="35" t="s">
        <v>184</v>
      </c>
      <c r="E203" s="18"/>
      <c r="F203" s="34">
        <v>41639</v>
      </c>
      <c r="G203" s="18">
        <v>445926</v>
      </c>
      <c r="H203" s="18"/>
      <c r="I203" s="18"/>
      <c r="J203" s="18"/>
      <c r="K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O203" s="18"/>
      <c r="BE203" s="18"/>
      <c r="BF203" s="18"/>
      <c r="BG203" s="18"/>
      <c r="BH203" s="18"/>
      <c r="BI203" s="18"/>
      <c r="BJ203" s="18"/>
      <c r="BK203" s="18"/>
      <c r="BL203" s="18"/>
      <c r="BM203" s="18"/>
      <c r="BN203" s="18"/>
      <c r="BO203" s="18"/>
      <c r="BP203" s="18"/>
      <c r="BQ203" s="18"/>
      <c r="BR203" s="18"/>
      <c r="BS203" s="18"/>
      <c r="BT203" s="18"/>
      <c r="BU203" s="18"/>
      <c r="BV203" s="18"/>
      <c r="BW203" s="18"/>
      <c r="BX203" s="18"/>
      <c r="BY203" s="18"/>
      <c r="BZ203" s="18"/>
      <c r="CA203" s="18"/>
      <c r="CB203" s="18"/>
      <c r="CC203" s="18"/>
      <c r="CD203" s="18"/>
      <c r="CE203" s="18"/>
      <c r="CF203" s="18"/>
      <c r="CG203" s="18"/>
      <c r="CH203" s="18"/>
      <c r="CI203" s="18"/>
      <c r="CJ203" s="18"/>
      <c r="CK203" s="18"/>
      <c r="CL203" s="18"/>
      <c r="CM203" s="18"/>
      <c r="CN203" s="18"/>
      <c r="CO203" s="18"/>
      <c r="CP203" s="18"/>
      <c r="CQ203" s="18"/>
      <c r="CR203" s="18"/>
      <c r="CS203" s="18"/>
      <c r="CT203" s="18"/>
      <c r="CU203" s="18"/>
      <c r="CV203" s="18"/>
      <c r="CW203" s="18"/>
      <c r="CX203" s="18"/>
      <c r="CY203" s="18"/>
      <c r="CZ203" s="18"/>
      <c r="DA203" s="18"/>
      <c r="DB203" s="18"/>
      <c r="DC203" s="18"/>
      <c r="DD203" s="18"/>
      <c r="DE203" s="18"/>
      <c r="DF203" s="18"/>
      <c r="DG203" s="18"/>
      <c r="DH203" s="18"/>
      <c r="DI203" s="18"/>
      <c r="DJ203" s="18"/>
      <c r="DK203" s="18"/>
      <c r="DL203" s="18"/>
      <c r="DM203" s="18"/>
      <c r="DN203" s="18"/>
      <c r="DO203" s="18"/>
      <c r="DP203" s="18"/>
      <c r="DQ203" s="18"/>
      <c r="DR203" s="18"/>
      <c r="DS203" s="18"/>
      <c r="DT203" s="18"/>
      <c r="DU203" s="18"/>
      <c r="DV203" s="18"/>
      <c r="DW203" s="18"/>
      <c r="DX203" s="18"/>
      <c r="DY203" s="18"/>
      <c r="DZ203" s="18"/>
      <c r="EA203" s="18"/>
      <c r="EB203" s="18"/>
      <c r="EC203" s="18"/>
      <c r="ED203" s="18"/>
      <c r="EE203" s="18"/>
      <c r="EF203" s="18"/>
      <c r="EG203" s="18"/>
      <c r="EH203" s="18"/>
      <c r="EI203" s="18"/>
      <c r="EJ203" s="18"/>
      <c r="EK203" s="18"/>
      <c r="EL203" s="18"/>
      <c r="EM203" s="18"/>
      <c r="EN203" s="18"/>
    </row>
    <row r="204" spans="2:144" ht="189" x14ac:dyDescent="0.25">
      <c r="B204" s="18">
        <v>14200</v>
      </c>
      <c r="C204" s="18">
        <v>445928</v>
      </c>
      <c r="D204" s="35" t="s">
        <v>185</v>
      </c>
      <c r="E204" s="18"/>
      <c r="F204" s="34">
        <v>41639</v>
      </c>
      <c r="G204" s="18">
        <v>445928</v>
      </c>
      <c r="H204" s="18"/>
      <c r="I204" s="18"/>
      <c r="J204" s="18"/>
      <c r="K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O204" s="18"/>
      <c r="BE204" s="18"/>
      <c r="BF204" s="18"/>
      <c r="BG204" s="18"/>
      <c r="BH204" s="18"/>
      <c r="BI204" s="18"/>
      <c r="BJ204" s="18"/>
      <c r="BK204" s="18"/>
      <c r="BL204" s="18"/>
      <c r="BM204" s="18"/>
      <c r="BN204" s="18"/>
      <c r="BO204" s="18"/>
      <c r="BP204" s="18"/>
      <c r="BQ204" s="18"/>
      <c r="BR204" s="18"/>
      <c r="BS204" s="18"/>
      <c r="BT204" s="18"/>
      <c r="BU204" s="18"/>
      <c r="BV204" s="18"/>
      <c r="BW204" s="18"/>
      <c r="BX204" s="18"/>
      <c r="BY204" s="18"/>
      <c r="BZ204" s="18"/>
      <c r="CA204" s="18"/>
      <c r="CB204" s="18"/>
      <c r="CC204" s="18"/>
      <c r="CD204" s="18"/>
      <c r="CE204" s="18"/>
      <c r="CF204" s="18"/>
      <c r="CG204" s="18"/>
      <c r="CH204" s="18"/>
      <c r="CI204" s="18"/>
      <c r="CJ204" s="18"/>
      <c r="CK204" s="18"/>
      <c r="CL204" s="18"/>
      <c r="CM204" s="18"/>
      <c r="CN204" s="18"/>
      <c r="CO204" s="18"/>
      <c r="CP204" s="18"/>
      <c r="CQ204" s="18"/>
      <c r="CR204" s="18"/>
      <c r="CS204" s="18"/>
      <c r="CT204" s="18"/>
      <c r="CU204" s="18"/>
      <c r="CV204" s="18"/>
      <c r="CW204" s="18"/>
      <c r="CX204" s="18"/>
      <c r="CY204" s="18"/>
      <c r="CZ204" s="18"/>
      <c r="DA204" s="18"/>
      <c r="DB204" s="18"/>
      <c r="DC204" s="18"/>
      <c r="DD204" s="18"/>
      <c r="DE204" s="18"/>
      <c r="DF204" s="18"/>
      <c r="DG204" s="18"/>
      <c r="DH204" s="18"/>
      <c r="DI204" s="18"/>
      <c r="DJ204" s="18"/>
      <c r="DK204" s="18"/>
      <c r="DL204" s="18"/>
      <c r="DM204" s="18"/>
      <c r="DN204" s="18"/>
      <c r="DO204" s="18"/>
      <c r="DP204" s="18"/>
      <c r="DQ204" s="18"/>
      <c r="DR204" s="18"/>
      <c r="DS204" s="18"/>
      <c r="DT204" s="18"/>
      <c r="DU204" s="18"/>
      <c r="DV204" s="18"/>
      <c r="DW204" s="18"/>
      <c r="DX204" s="18"/>
      <c r="DY204" s="18"/>
      <c r="DZ204" s="18"/>
      <c r="EA204" s="18"/>
      <c r="EB204" s="18"/>
      <c r="EC204" s="18"/>
      <c r="ED204" s="18"/>
      <c r="EE204" s="18"/>
      <c r="EF204" s="18"/>
      <c r="EG204" s="18"/>
      <c r="EH204" s="18"/>
      <c r="EI204" s="18"/>
      <c r="EJ204" s="18"/>
      <c r="EK204" s="18"/>
      <c r="EL204" s="18"/>
      <c r="EM204" s="18"/>
      <c r="EN204" s="18"/>
    </row>
    <row r="205" spans="2:144" ht="173.25" x14ac:dyDescent="0.25">
      <c r="B205" s="18">
        <v>14300</v>
      </c>
      <c r="C205" s="18">
        <v>447048</v>
      </c>
      <c r="D205" s="35" t="s">
        <v>186</v>
      </c>
      <c r="E205" s="18"/>
      <c r="F205" s="34">
        <v>41639</v>
      </c>
      <c r="G205" s="18">
        <v>447048</v>
      </c>
      <c r="H205" s="18"/>
      <c r="I205" s="18"/>
      <c r="J205" s="18"/>
      <c r="K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  <c r="AM205" s="18"/>
      <c r="AN205" s="18"/>
      <c r="AO205" s="18"/>
      <c r="BE205" s="18"/>
      <c r="BF205" s="18"/>
      <c r="BG205" s="18"/>
      <c r="BH205" s="18"/>
      <c r="BI205" s="18"/>
      <c r="BJ205" s="18"/>
      <c r="BK205" s="18"/>
      <c r="BL205" s="18"/>
      <c r="BM205" s="18"/>
      <c r="BN205" s="18"/>
      <c r="BO205" s="18"/>
      <c r="BP205" s="18"/>
      <c r="BQ205" s="18"/>
      <c r="BR205" s="18"/>
      <c r="BS205" s="18"/>
      <c r="BT205" s="18"/>
      <c r="BU205" s="18"/>
      <c r="BV205" s="18"/>
      <c r="BW205" s="18"/>
      <c r="BX205" s="18"/>
      <c r="BY205" s="18"/>
      <c r="BZ205" s="18"/>
      <c r="CA205" s="18"/>
      <c r="CB205" s="18"/>
      <c r="CC205" s="18"/>
      <c r="CD205" s="18"/>
      <c r="CE205" s="18"/>
      <c r="CF205" s="18"/>
      <c r="CG205" s="18"/>
      <c r="CH205" s="18"/>
      <c r="CI205" s="18"/>
      <c r="CJ205" s="18"/>
      <c r="CK205" s="18"/>
      <c r="CL205" s="18"/>
      <c r="CM205" s="18"/>
      <c r="CN205" s="18"/>
      <c r="CO205" s="18"/>
      <c r="CP205" s="18"/>
      <c r="CQ205" s="18"/>
      <c r="CR205" s="18"/>
      <c r="CS205" s="34"/>
      <c r="CT205" s="18"/>
      <c r="CU205" s="18"/>
      <c r="CV205" s="18"/>
      <c r="CW205" s="18"/>
      <c r="CX205" s="18"/>
      <c r="CY205" s="18"/>
      <c r="CZ205" s="18"/>
      <c r="DA205" s="18"/>
      <c r="DB205" s="18"/>
      <c r="DC205" s="18"/>
      <c r="DD205" s="18"/>
      <c r="DE205" s="18"/>
      <c r="DF205" s="18"/>
      <c r="DG205" s="18"/>
      <c r="DH205" s="18"/>
      <c r="DI205" s="18"/>
      <c r="DJ205" s="18"/>
      <c r="DK205" s="18"/>
      <c r="DL205" s="18"/>
      <c r="DM205" s="18"/>
      <c r="DN205" s="18"/>
      <c r="DO205" s="18"/>
      <c r="DP205" s="18"/>
      <c r="DQ205" s="18"/>
      <c r="DR205" s="18"/>
      <c r="DS205" s="18"/>
      <c r="DT205" s="18"/>
      <c r="DU205" s="18"/>
      <c r="DV205" s="18"/>
      <c r="DW205" s="18"/>
      <c r="DX205" s="18"/>
      <c r="DY205" s="18"/>
      <c r="DZ205" s="18"/>
      <c r="EA205" s="18"/>
      <c r="EB205" s="18"/>
      <c r="EC205" s="18"/>
      <c r="ED205" s="18"/>
      <c r="EE205" s="18"/>
      <c r="EF205" s="18"/>
      <c r="EG205" s="18"/>
      <c r="EH205" s="18"/>
      <c r="EI205" s="18"/>
      <c r="EJ205" s="18"/>
      <c r="EK205" s="18"/>
      <c r="EL205" s="18"/>
      <c r="EM205" s="18"/>
      <c r="EN205" s="18"/>
    </row>
    <row r="206" spans="2:144" ht="283.5" x14ac:dyDescent="0.25">
      <c r="B206" s="18">
        <v>12500</v>
      </c>
      <c r="C206" s="18">
        <v>447182</v>
      </c>
      <c r="D206" s="35" t="s">
        <v>165</v>
      </c>
      <c r="E206" s="18"/>
      <c r="F206" s="34">
        <v>41639</v>
      </c>
      <c r="G206" s="18">
        <v>447182</v>
      </c>
      <c r="H206" s="18"/>
      <c r="I206" s="18"/>
      <c r="J206" s="18"/>
      <c r="K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  <c r="AM206" s="18"/>
      <c r="AN206" s="18"/>
      <c r="AO206" s="18"/>
      <c r="BE206" s="18"/>
      <c r="BF206" s="18"/>
      <c r="BG206" s="18"/>
      <c r="BH206" s="18"/>
      <c r="BI206" s="18"/>
      <c r="BJ206" s="18"/>
      <c r="BK206" s="18"/>
      <c r="BL206" s="18"/>
      <c r="BM206" s="18"/>
      <c r="BN206" s="18"/>
      <c r="BO206" s="18"/>
      <c r="BP206" s="18"/>
      <c r="BQ206" s="18"/>
      <c r="BR206" s="18"/>
      <c r="BS206" s="18"/>
      <c r="BT206" s="18"/>
      <c r="BU206" s="18"/>
      <c r="BV206" s="18"/>
      <c r="BW206" s="18"/>
      <c r="BX206" s="18"/>
      <c r="BY206" s="18"/>
      <c r="BZ206" s="18"/>
      <c r="CA206" s="18"/>
      <c r="CB206" s="18"/>
      <c r="CC206" s="18"/>
      <c r="CD206" s="18"/>
      <c r="CE206" s="18"/>
      <c r="CF206" s="18"/>
      <c r="CG206" s="18"/>
      <c r="CH206" s="18"/>
      <c r="CI206" s="18"/>
      <c r="CJ206" s="18"/>
      <c r="CK206" s="18"/>
      <c r="CL206" s="18"/>
      <c r="CM206" s="18"/>
      <c r="CN206" s="18"/>
      <c r="CO206" s="18"/>
      <c r="CP206" s="18"/>
      <c r="CQ206" s="18"/>
      <c r="CR206" s="18"/>
      <c r="CS206" s="18"/>
      <c r="CT206" s="18"/>
      <c r="CU206" s="18"/>
      <c r="CV206" s="18"/>
      <c r="CW206" s="18"/>
      <c r="CX206" s="18"/>
      <c r="CY206" s="18"/>
      <c r="CZ206" s="18"/>
      <c r="DA206" s="18"/>
      <c r="DB206" s="18"/>
      <c r="DC206" s="18"/>
      <c r="DD206" s="18"/>
      <c r="DE206" s="18"/>
      <c r="DF206" s="18"/>
      <c r="DG206" s="18"/>
      <c r="DH206" s="18"/>
      <c r="DI206" s="18"/>
      <c r="DJ206" s="18"/>
      <c r="DK206" s="18"/>
      <c r="DL206" s="18"/>
      <c r="DM206" s="18"/>
      <c r="DN206" s="18"/>
      <c r="DO206" s="18"/>
      <c r="DP206" s="18"/>
      <c r="DQ206" s="18"/>
      <c r="DR206" s="18"/>
      <c r="DS206" s="18"/>
      <c r="DT206" s="18"/>
      <c r="DU206" s="18"/>
      <c r="DV206" s="18"/>
      <c r="DW206" s="18"/>
      <c r="DX206" s="18"/>
      <c r="DY206" s="18"/>
      <c r="DZ206" s="18"/>
      <c r="EA206" s="18"/>
      <c r="EB206" s="18"/>
      <c r="EC206" s="18"/>
      <c r="ED206" s="18"/>
      <c r="EE206" s="18"/>
      <c r="EF206" s="18"/>
      <c r="EG206" s="18"/>
      <c r="EH206" s="18"/>
      <c r="EI206" s="18"/>
      <c r="EJ206" s="18"/>
      <c r="EK206" s="18"/>
      <c r="EL206" s="18"/>
      <c r="EM206" s="18"/>
      <c r="EN206" s="18"/>
    </row>
  </sheetData>
  <mergeCells count="101">
    <mergeCell ref="BC13:BC14"/>
    <mergeCell ref="BD13:BD14"/>
    <mergeCell ref="AP9:BD9"/>
    <mergeCell ref="AP10:AP14"/>
    <mergeCell ref="AQ10:AR10"/>
    <mergeCell ref="AS10:BD10"/>
    <mergeCell ref="AQ11:AQ14"/>
    <mergeCell ref="AR11:AR14"/>
    <mergeCell ref="AS11:AU11"/>
    <mergeCell ref="AV11:AX11"/>
    <mergeCell ref="AY11:BA11"/>
    <mergeCell ref="BB11:BD11"/>
    <mergeCell ref="AS12:AS14"/>
    <mergeCell ref="AT12:AU12"/>
    <mergeCell ref="AV12:AV14"/>
    <mergeCell ref="AW12:AX12"/>
    <mergeCell ref="AY12:AY14"/>
    <mergeCell ref="AZ12:BA12"/>
    <mergeCell ref="BB12:BB14"/>
    <mergeCell ref="BC12:BD12"/>
    <mergeCell ref="AT13:AT14"/>
    <mergeCell ref="AU13:AU14"/>
    <mergeCell ref="AW13:AW14"/>
    <mergeCell ref="AX13:AX14"/>
    <mergeCell ref="AZ13:AZ14"/>
    <mergeCell ref="BA13:BA14"/>
    <mergeCell ref="O9:Z9"/>
    <mergeCell ref="AD11:AF11"/>
    <mergeCell ref="AD12:AD14"/>
    <mergeCell ref="T13:T14"/>
    <mergeCell ref="U11:W11"/>
    <mergeCell ref="X11:Z11"/>
    <mergeCell ref="AH13:AH14"/>
    <mergeCell ref="AG12:AG14"/>
    <mergeCell ref="AB11:AB14"/>
    <mergeCell ref="AC11:AC14"/>
    <mergeCell ref="AH12:AI12"/>
    <mergeCell ref="AJ12:AJ14"/>
    <mergeCell ref="AM12:AM14"/>
    <mergeCell ref="AK12:AL12"/>
    <mergeCell ref="V13:V14"/>
    <mergeCell ref="W13:W14"/>
    <mergeCell ref="Y13:Y14"/>
    <mergeCell ref="Z13:Z14"/>
    <mergeCell ref="AE13:AE14"/>
    <mergeCell ref="AF13:AF14"/>
    <mergeCell ref="A18:I18"/>
    <mergeCell ref="A16:I16"/>
    <mergeCell ref="A156:I156"/>
    <mergeCell ref="A17:I17"/>
    <mergeCell ref="A151:I151"/>
    <mergeCell ref="A157:I157"/>
    <mergeCell ref="A158:I158"/>
    <mergeCell ref="A159:I159"/>
    <mergeCell ref="A160:AK160"/>
    <mergeCell ref="B9:B14"/>
    <mergeCell ref="L10:L14"/>
    <mergeCell ref="M10:N10"/>
    <mergeCell ref="M11:M14"/>
    <mergeCell ref="P11:P14"/>
    <mergeCell ref="Q11:Q14"/>
    <mergeCell ref="R11:T11"/>
    <mergeCell ref="D11:D14"/>
    <mergeCell ref="E11:E14"/>
    <mergeCell ref="S13:S14"/>
    <mergeCell ref="Y12:Z12"/>
    <mergeCell ref="C9:C14"/>
    <mergeCell ref="D9:E10"/>
    <mergeCell ref="F9:F14"/>
    <mergeCell ref="L9:N9"/>
    <mergeCell ref="G9:H11"/>
    <mergeCell ref="G12:G14"/>
    <mergeCell ref="H12:H14"/>
    <mergeCell ref="R12:R14"/>
    <mergeCell ref="I9:I14"/>
    <mergeCell ref="J9:J14"/>
    <mergeCell ref="K9:K14"/>
    <mergeCell ref="N11:N14"/>
    <mergeCell ref="A6:AO6"/>
    <mergeCell ref="AK13:AK14"/>
    <mergeCell ref="AL13:AL14"/>
    <mergeCell ref="AN13:AN14"/>
    <mergeCell ref="AO13:AO14"/>
    <mergeCell ref="AI13:AI14"/>
    <mergeCell ref="AG11:AI11"/>
    <mergeCell ref="AJ11:AL11"/>
    <mergeCell ref="AM11:AO11"/>
    <mergeCell ref="S12:T12"/>
    <mergeCell ref="U12:U14"/>
    <mergeCell ref="V12:W12"/>
    <mergeCell ref="AE12:AF12"/>
    <mergeCell ref="AN12:AO12"/>
    <mergeCell ref="AA9:AO9"/>
    <mergeCell ref="O10:O14"/>
    <mergeCell ref="P10:Q10"/>
    <mergeCell ref="R10:Z10"/>
    <mergeCell ref="AA10:AA14"/>
    <mergeCell ref="AB10:AC10"/>
    <mergeCell ref="AD10:AO10"/>
    <mergeCell ref="A9:A14"/>
    <mergeCell ref="X12:X1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8" orientation="landscape" r:id="rId1"/>
  <headerFooter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1</vt:lpstr>
      <vt:lpstr>'Прил.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Пятыгина Юлия Владимировна</dc:creator>
  <cp:lastModifiedBy>Дудник Алексей Олегович</cp:lastModifiedBy>
  <cp:lastPrinted>2019-02-07T06:44:00Z</cp:lastPrinted>
  <dcterms:created xsi:type="dcterms:W3CDTF">2013-06-18T02:56:50Z</dcterms:created>
  <dcterms:modified xsi:type="dcterms:W3CDTF">2019-09-11T05:47:29Z</dcterms:modified>
</cp:coreProperties>
</file>